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m-ishii\Desktop\0829BCPガイドアップ用素材\財務分析ワークシート\"/>
    </mc:Choice>
  </mc:AlternateContent>
  <bookViews>
    <workbookView xWindow="0" yWindow="0" windowWidth="28800" windowHeight="12450"/>
  </bookViews>
  <sheets>
    <sheet name="使い方" sheetId="7" r:id="rId1"/>
    <sheet name="入力シート" sheetId="5" r:id="rId2"/>
    <sheet name="試算例" sheetId="6" r:id="rId3"/>
  </sheets>
  <definedNames>
    <definedName name="_Hlk111021400" localSheetId="0">使い方!$B$2</definedName>
    <definedName name="_Hlk111023005" localSheetId="0">使い方!$B$27</definedName>
    <definedName name="_xlnm.Print_Area" localSheetId="0">使い方!$A$1:$C$25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5" l="1"/>
  <c r="E20" i="5"/>
  <c r="D20" i="5"/>
  <c r="F20" i="5" s="1"/>
  <c r="I19" i="5"/>
  <c r="F19" i="5"/>
  <c r="I18" i="5"/>
  <c r="F18" i="5"/>
  <c r="I17" i="5"/>
  <c r="F17" i="5"/>
  <c r="I16" i="5"/>
  <c r="F16" i="5"/>
  <c r="I15" i="5"/>
  <c r="F15" i="5"/>
  <c r="I14" i="5"/>
  <c r="F14" i="5"/>
  <c r="I13" i="5"/>
  <c r="F13" i="5"/>
  <c r="I12" i="5"/>
  <c r="F12" i="5"/>
  <c r="I11" i="5"/>
  <c r="F11" i="5"/>
  <c r="H9" i="5"/>
  <c r="I8" i="5"/>
  <c r="F8" i="5"/>
  <c r="I7" i="5"/>
  <c r="E9" i="5"/>
  <c r="D9" i="5"/>
  <c r="I6" i="5"/>
  <c r="F6" i="5"/>
  <c r="I5" i="5"/>
  <c r="F5" i="5"/>
  <c r="F3" i="5"/>
  <c r="I20" i="5" l="1"/>
  <c r="F9" i="5"/>
  <c r="F21" i="5" s="1"/>
  <c r="F22" i="5" s="1"/>
  <c r="I3" i="5" s="1"/>
  <c r="I9" i="5"/>
  <c r="F7" i="5"/>
  <c r="D21" i="5"/>
  <c r="D22" i="5" s="1"/>
  <c r="I21" i="5" l="1"/>
  <c r="I22" i="5" s="1"/>
  <c r="F3" i="6" l="1"/>
  <c r="I15" i="6" l="1"/>
  <c r="F15" i="6"/>
  <c r="I12" i="6"/>
  <c r="F12" i="6"/>
  <c r="H20" i="6"/>
  <c r="E20" i="6"/>
  <c r="I19" i="6"/>
  <c r="F19" i="6"/>
  <c r="I18" i="6"/>
  <c r="F18" i="6"/>
  <c r="I17" i="6"/>
  <c r="F17" i="6"/>
  <c r="I16" i="6"/>
  <c r="F16" i="6"/>
  <c r="I14" i="6"/>
  <c r="F14" i="6"/>
  <c r="I13" i="6"/>
  <c r="F13" i="6"/>
  <c r="H7" i="6"/>
  <c r="H9" i="6" s="1"/>
  <c r="E7" i="6"/>
  <c r="E9" i="6" s="1"/>
  <c r="D7" i="6"/>
  <c r="I6" i="6"/>
  <c r="F6" i="6"/>
  <c r="I5" i="6"/>
  <c r="F5" i="6"/>
  <c r="I8" i="6" l="1"/>
  <c r="I11" i="6"/>
  <c r="I20" i="6" s="1"/>
  <c r="D20" i="6"/>
  <c r="F20" i="6" s="1"/>
  <c r="F7" i="6"/>
  <c r="I7" i="6"/>
  <c r="F11" i="6"/>
  <c r="F8" i="6" l="1"/>
  <c r="I9" i="6"/>
  <c r="I21" i="6" s="1"/>
  <c r="D9" i="6"/>
  <c r="F9" i="6" l="1"/>
  <c r="F21" i="6" s="1"/>
  <c r="F22" i="6" s="1"/>
  <c r="I3" i="6" s="1"/>
  <c r="I22" i="6" s="1"/>
  <c r="D21" i="6"/>
  <c r="D22" i="6" s="1"/>
</calcChain>
</file>

<file path=xl/sharedStrings.xml><?xml version="1.0" encoding="utf-8"?>
<sst xmlns="http://schemas.openxmlformats.org/spreadsheetml/2006/main" count="162" uniqueCount="72">
  <si>
    <t>１ヶ月目</t>
    <rPh sb="2" eb="3">
      <t>ゲツ</t>
    </rPh>
    <rPh sb="3" eb="4">
      <t>メ</t>
    </rPh>
    <phoneticPr fontId="1"/>
  </si>
  <si>
    <t>２ヶ月目</t>
    <rPh sb="2" eb="3">
      <t>ゲツ</t>
    </rPh>
    <rPh sb="3" eb="4">
      <t>メ</t>
    </rPh>
    <phoneticPr fontId="1"/>
  </si>
  <si>
    <t>支出</t>
    <rPh sb="0" eb="2">
      <t>シシュツ</t>
    </rPh>
    <phoneticPr fontId="1"/>
  </si>
  <si>
    <t>残高</t>
    <rPh sb="0" eb="2">
      <t>ザンダカ</t>
    </rPh>
    <phoneticPr fontId="1"/>
  </si>
  <si>
    <t>現預金</t>
    <rPh sb="0" eb="3">
      <t>ゲンヨキン</t>
    </rPh>
    <phoneticPr fontId="1"/>
  </si>
  <si>
    <t>収支差</t>
    <rPh sb="0" eb="2">
      <t>シュウシ</t>
    </rPh>
    <rPh sb="2" eb="3">
      <t>サ</t>
    </rPh>
    <phoneticPr fontId="1"/>
  </si>
  <si>
    <t>A: 現時点の現預金残高</t>
    <rPh sb="3" eb="6">
      <t>ゲンジテン</t>
    </rPh>
    <rPh sb="7" eb="10">
      <t>ゲンヨキン</t>
    </rPh>
    <rPh sb="10" eb="12">
      <t>ザンダカ</t>
    </rPh>
    <phoneticPr fontId="1"/>
  </si>
  <si>
    <t>通常月</t>
    <rPh sb="0" eb="3">
      <t>ツウジョウゲツ</t>
    </rPh>
    <phoneticPr fontId="1"/>
  </si>
  <si>
    <t>増減</t>
    <rPh sb="0" eb="2">
      <t>ゾウゲン</t>
    </rPh>
    <phoneticPr fontId="1"/>
  </si>
  <si>
    <t>危機後</t>
    <rPh sb="0" eb="3">
      <t>キキゴ</t>
    </rPh>
    <phoneticPr fontId="1"/>
  </si>
  <si>
    <t>調整可能額</t>
    <rPh sb="0" eb="2">
      <t>チョウセイ</t>
    </rPh>
    <rPh sb="2" eb="5">
      <t>カノウガク</t>
    </rPh>
    <phoneticPr fontId="1"/>
  </si>
  <si>
    <t>(b)売掛金・クレジット</t>
    <rPh sb="3" eb="5">
      <t>ウリカケ</t>
    </rPh>
    <rPh sb="5" eb="6">
      <t>キン</t>
    </rPh>
    <phoneticPr fontId="1"/>
  </si>
  <si>
    <t>(a)売上金(現金)</t>
    <rPh sb="3" eb="5">
      <t>ウリアゲ</t>
    </rPh>
    <rPh sb="5" eb="6">
      <t>キン</t>
    </rPh>
    <rPh sb="7" eb="9">
      <t>ゲンキン</t>
    </rPh>
    <phoneticPr fontId="1"/>
  </si>
  <si>
    <t>(c)売上計</t>
    <rPh sb="1" eb="3">
      <t>ウリアゲ</t>
    </rPh>
    <rPh sb="3" eb="4">
      <t>ケイ</t>
    </rPh>
    <phoneticPr fontId="1"/>
  </si>
  <si>
    <t>(d)仕入（買掛金支払）</t>
    <rPh sb="3" eb="5">
      <t>シイレ</t>
    </rPh>
    <rPh sb="6" eb="9">
      <t>カイカケキン</t>
    </rPh>
    <rPh sb="9" eb="11">
      <t>シハライ</t>
    </rPh>
    <phoneticPr fontId="1"/>
  </si>
  <si>
    <t>売上・収入</t>
    <rPh sb="0" eb="2">
      <t>ウリアゲ</t>
    </rPh>
    <rPh sb="3" eb="5">
      <t>シュウニュウ</t>
    </rPh>
    <phoneticPr fontId="1"/>
  </si>
  <si>
    <t>(B)売上総利益</t>
    <rPh sb="3" eb="8">
      <t>ウリアゲソウリエキ</t>
    </rPh>
    <phoneticPr fontId="1"/>
  </si>
  <si>
    <t>(A)</t>
    <phoneticPr fontId="1"/>
  </si>
  <si>
    <t>(C)支出計</t>
    <rPh sb="3" eb="5">
      <t>シシュツ</t>
    </rPh>
    <rPh sb="5" eb="6">
      <t>ケイ</t>
    </rPh>
    <phoneticPr fontId="1"/>
  </si>
  <si>
    <t>(D)=(B-C)</t>
  </si>
  <si>
    <t>(D)=(B-C)</t>
    <phoneticPr fontId="1"/>
  </si>
  <si>
    <t>(E)=(A+D)</t>
  </si>
  <si>
    <t>(E)=(A+D)</t>
    <phoneticPr fontId="1"/>
  </si>
  <si>
    <t>(e)人件費</t>
    <rPh sb="3" eb="6">
      <t>ジンケンヒ</t>
    </rPh>
    <phoneticPr fontId="1"/>
  </si>
  <si>
    <t>(a)売上金：主事業が中断されている間でも込める当月内売上金（継続事業・不動産収入など）</t>
    <rPh sb="3" eb="5">
      <t>ウリアゲ</t>
    </rPh>
    <rPh sb="5" eb="6">
      <t>キン</t>
    </rPh>
    <rPh sb="7" eb="8">
      <t>シュ</t>
    </rPh>
    <rPh sb="24" eb="26">
      <t>トウゲツ</t>
    </rPh>
    <rPh sb="26" eb="27">
      <t>ナイ</t>
    </rPh>
    <rPh sb="27" eb="29">
      <t>ウリアゲ</t>
    </rPh>
    <rPh sb="29" eb="30">
      <t>キン</t>
    </rPh>
    <rPh sb="31" eb="33">
      <t>ケイゾク</t>
    </rPh>
    <rPh sb="33" eb="35">
      <t>ジギョウ</t>
    </rPh>
    <phoneticPr fontId="1"/>
  </si>
  <si>
    <t>(b)売掛金：前月以前に発生した売り上げの分が遅れて入金されるもの（クレジットカード、電子決済入金を含む）</t>
    <rPh sb="43" eb="47">
      <t>デンシケッサイ</t>
    </rPh>
    <rPh sb="47" eb="49">
      <t>ニュウキン</t>
    </rPh>
    <rPh sb="50" eb="51">
      <t>フク</t>
    </rPh>
    <phoneticPr fontId="1"/>
  </si>
  <si>
    <t>(c)売上計：(a)+(b)</t>
    <rPh sb="1" eb="3">
      <t>ウリアゲ</t>
    </rPh>
    <rPh sb="5" eb="6">
      <t>ケイ</t>
    </rPh>
    <phoneticPr fontId="1"/>
  </si>
  <si>
    <t>(d)仕入（買掛金支払）：前月以前に仕入れた食材等の当月の支払い、及び当月の現金仕入れ</t>
    <rPh sb="3" eb="5">
      <t>シイレ</t>
    </rPh>
    <rPh sb="6" eb="9">
      <t>カイカケキン</t>
    </rPh>
    <rPh sb="9" eb="11">
      <t>シハライ</t>
    </rPh>
    <rPh sb="13" eb="15">
      <t>ゼンゲツ</t>
    </rPh>
    <rPh sb="15" eb="17">
      <t>イゼン</t>
    </rPh>
    <rPh sb="18" eb="20">
      <t>シイ</t>
    </rPh>
    <rPh sb="22" eb="24">
      <t>ショクザイ</t>
    </rPh>
    <rPh sb="24" eb="25">
      <t>トウ</t>
    </rPh>
    <rPh sb="26" eb="28">
      <t>トウゲツ</t>
    </rPh>
    <rPh sb="29" eb="31">
      <t>シハラ</t>
    </rPh>
    <rPh sb="33" eb="34">
      <t>オヨ</t>
    </rPh>
    <rPh sb="35" eb="37">
      <t>トウゲツ</t>
    </rPh>
    <rPh sb="38" eb="40">
      <t>ゲンキン</t>
    </rPh>
    <rPh sb="40" eb="42">
      <t>シイ</t>
    </rPh>
    <phoneticPr fontId="1"/>
  </si>
  <si>
    <t>(A)</t>
    <phoneticPr fontId="1"/>
  </si>
  <si>
    <t>(B)売上総利益：売上計ー原価＝当月の収入</t>
    <rPh sb="3" eb="8">
      <t>ウリアゲソウリエキ</t>
    </rPh>
    <rPh sb="9" eb="11">
      <t>ウリアゲ</t>
    </rPh>
    <rPh sb="11" eb="12">
      <t>ケイ</t>
    </rPh>
    <rPh sb="13" eb="15">
      <t>ゲンカ</t>
    </rPh>
    <rPh sb="16" eb="18">
      <t>トウゲツ</t>
    </rPh>
    <rPh sb="19" eb="21">
      <t>シュウニュウ</t>
    </rPh>
    <phoneticPr fontId="1"/>
  </si>
  <si>
    <t>(C)支出計：当月の支出合計</t>
    <rPh sb="1" eb="3">
      <t>シシュツ</t>
    </rPh>
    <rPh sb="3" eb="4">
      <t>ケイ</t>
    </rPh>
    <rPh sb="7" eb="9">
      <t>トウゲツ</t>
    </rPh>
    <rPh sb="10" eb="12">
      <t>シシュツ</t>
    </rPh>
    <rPh sb="12" eb="14">
      <t>ゴウケイ</t>
    </rPh>
    <phoneticPr fontId="1"/>
  </si>
  <si>
    <t>(D) 収支差＝1カ月の利益・損失額</t>
    <rPh sb="4" eb="6">
      <t>シュウシ</t>
    </rPh>
    <rPh sb="6" eb="7">
      <t>サ</t>
    </rPh>
    <rPh sb="10" eb="11">
      <t>ゲツ</t>
    </rPh>
    <rPh sb="12" eb="14">
      <t>リエキ</t>
    </rPh>
    <rPh sb="15" eb="17">
      <t>ソンシツ</t>
    </rPh>
    <rPh sb="17" eb="18">
      <t>ガク</t>
    </rPh>
    <phoneticPr fontId="1"/>
  </si>
  <si>
    <t>(E) 月末時点での現預金残高</t>
    <rPh sb="4" eb="5">
      <t>ガツ</t>
    </rPh>
    <rPh sb="5" eb="6">
      <t>マツ</t>
    </rPh>
    <rPh sb="6" eb="8">
      <t>ジテン</t>
    </rPh>
    <rPh sb="10" eb="11">
      <t>ゲン</t>
    </rPh>
    <rPh sb="11" eb="13">
      <t>ヨキン</t>
    </rPh>
    <rPh sb="13" eb="15">
      <t>ザンダカ</t>
    </rPh>
    <phoneticPr fontId="1"/>
  </si>
  <si>
    <t>(f)社会保険費</t>
    <rPh sb="3" eb="7">
      <t>シャカイホケン</t>
    </rPh>
    <rPh sb="7" eb="8">
      <t>ヒ</t>
    </rPh>
    <phoneticPr fontId="1"/>
  </si>
  <si>
    <t>(g)地代家賃</t>
    <rPh sb="3" eb="5">
      <t>チダイ</t>
    </rPh>
    <rPh sb="5" eb="7">
      <t>ヤチン</t>
    </rPh>
    <phoneticPr fontId="1"/>
  </si>
  <si>
    <t>(h)光熱水費</t>
    <rPh sb="3" eb="7">
      <t>コウネツスイヒ</t>
    </rPh>
    <phoneticPr fontId="1"/>
  </si>
  <si>
    <t>(i)租税公課</t>
    <rPh sb="3" eb="7">
      <t>ソゼイコウカ</t>
    </rPh>
    <phoneticPr fontId="1"/>
  </si>
  <si>
    <t>(k)他買掛金</t>
    <rPh sb="3" eb="4">
      <t>ホカ</t>
    </rPh>
    <rPh sb="4" eb="6">
      <t>カイカケ</t>
    </rPh>
    <rPh sb="6" eb="7">
      <t>キン</t>
    </rPh>
    <phoneticPr fontId="1"/>
  </si>
  <si>
    <t>(m)支払い利息</t>
    <rPh sb="3" eb="5">
      <t>シハラ</t>
    </rPh>
    <rPh sb="6" eb="8">
      <t>リソク</t>
    </rPh>
    <phoneticPr fontId="1"/>
  </si>
  <si>
    <t>(n)借入金返済</t>
    <rPh sb="3" eb="5">
      <t>カリイレ</t>
    </rPh>
    <rPh sb="5" eb="6">
      <t>キン</t>
    </rPh>
    <rPh sb="6" eb="8">
      <t>ヘンサイ</t>
    </rPh>
    <phoneticPr fontId="1"/>
  </si>
  <si>
    <t>(f)社会保険料雇用主負担分</t>
    <rPh sb="3" eb="8">
      <t>シャカイホケンリョウ</t>
    </rPh>
    <rPh sb="8" eb="11">
      <t>コヨウヌシ</t>
    </rPh>
    <rPh sb="11" eb="13">
      <t>フタン</t>
    </rPh>
    <rPh sb="13" eb="14">
      <t>ブン</t>
    </rPh>
    <phoneticPr fontId="1"/>
  </si>
  <si>
    <t>(e)人件費：全従業員に支払われる給与・賃金（残業手当等を含む）の合計</t>
    <rPh sb="17" eb="19">
      <t>キュウヨ</t>
    </rPh>
    <rPh sb="20" eb="22">
      <t>チンギン</t>
    </rPh>
    <rPh sb="23" eb="28">
      <t>ザンギョウテアテトウ</t>
    </rPh>
    <rPh sb="29" eb="30">
      <t>フク</t>
    </rPh>
    <phoneticPr fontId="1"/>
  </si>
  <si>
    <t>(g)施設の借地料、建物・設備・備品の賃料・リース料</t>
    <rPh sb="13" eb="15">
      <t>セツビ</t>
    </rPh>
    <rPh sb="16" eb="18">
      <t>ビヒン</t>
    </rPh>
    <phoneticPr fontId="1"/>
  </si>
  <si>
    <t>(h) 水道料金、電気・ガス料金、燃料費</t>
    <rPh sb="4" eb="6">
      <t>スイドウ</t>
    </rPh>
    <rPh sb="6" eb="8">
      <t xml:space="preserve">_x0000__x0008__x0002__x0004_
</t>
    </rPh>
    <rPh sb="9" eb="11">
      <t>_x0002_	_x000D_</t>
    </rPh>
    <rPh sb="14" eb="16">
      <t>_x0002__x000C__x0012__x0002__x0011_</t>
    </rPh>
    <rPh sb="17" eb="20">
      <t/>
    </rPh>
    <phoneticPr fontId="1"/>
  </si>
  <si>
    <t>(i)法人税、法人住民税、事業税、預かり消費税、固定資産税等</t>
    <rPh sb="3" eb="6">
      <t>ホウジンゼイ</t>
    </rPh>
    <rPh sb="7" eb="12">
      <t>ホウジンジュウミンゼイ</t>
    </rPh>
    <rPh sb="13" eb="16">
      <t>ジギョウゼイ</t>
    </rPh>
    <rPh sb="17" eb="18">
      <t>アズ</t>
    </rPh>
    <rPh sb="20" eb="23">
      <t>ショウヒゼイ</t>
    </rPh>
    <rPh sb="24" eb="29">
      <t>コテイシサンゼイ</t>
    </rPh>
    <rPh sb="29" eb="30">
      <t>トウ</t>
    </rPh>
    <phoneticPr fontId="1"/>
  </si>
  <si>
    <t>(k)買掛金：前月以前に調達した食材・資材などの支払い</t>
    <rPh sb="16" eb="18">
      <t>ショクザイ</t>
    </rPh>
    <phoneticPr fontId="1"/>
  </si>
  <si>
    <t>(m) 金融機関からの融資に対する利息</t>
    <rPh sb="4" eb="6">
      <t>キンユウ</t>
    </rPh>
    <rPh sb="6" eb="8">
      <t>キカン</t>
    </rPh>
    <rPh sb="11" eb="13">
      <t>ユウシ</t>
    </rPh>
    <rPh sb="14" eb="15">
      <t>タイ</t>
    </rPh>
    <rPh sb="17" eb="19">
      <t>リソク</t>
    </rPh>
    <phoneticPr fontId="1"/>
  </si>
  <si>
    <t>(n) 借入金返済：金融機関から受けている融資の返済</t>
    <rPh sb="10" eb="12">
      <t>キンユウ</t>
    </rPh>
    <phoneticPr fontId="1"/>
  </si>
  <si>
    <t>(j)営業費</t>
    <rPh sb="3" eb="6">
      <t>エイギョウヒ</t>
    </rPh>
    <phoneticPr fontId="1"/>
  </si>
  <si>
    <t>(j)営業費：販売促進、販売手数料等</t>
    <rPh sb="3" eb="6">
      <t>エイギョウヒ</t>
    </rPh>
    <rPh sb="7" eb="11">
      <t>ハンバイソクシン</t>
    </rPh>
    <rPh sb="12" eb="17">
      <t>ハンバイテスウリョウ</t>
    </rPh>
    <rPh sb="17" eb="18">
      <t>トウ</t>
    </rPh>
    <phoneticPr fontId="1"/>
  </si>
  <si>
    <t>当月入金される売上の月平均</t>
    <rPh sb="0" eb="2">
      <t>トウゲツ</t>
    </rPh>
    <rPh sb="2" eb="4">
      <t>ニュウキン</t>
    </rPh>
    <rPh sb="7" eb="9">
      <t>ウリアゲ</t>
    </rPh>
    <rPh sb="10" eb="13">
      <t>ツキヘイキン</t>
    </rPh>
    <phoneticPr fontId="1"/>
  </si>
  <si>
    <t>各月の売掛金・クレジットの平均入金額（売上計上は前月以前のもの）</t>
    <rPh sb="0" eb="2">
      <t>カクゲツ</t>
    </rPh>
    <rPh sb="3" eb="6">
      <t>ウリカケキン</t>
    </rPh>
    <rPh sb="13" eb="15">
      <t>ヘイキン</t>
    </rPh>
    <rPh sb="15" eb="18">
      <t>ニュウキンガク</t>
    </rPh>
    <rPh sb="19" eb="23">
      <t>ウリアゲケイジョウ</t>
    </rPh>
    <rPh sb="24" eb="26">
      <t>ゼンゲツ</t>
    </rPh>
    <rPh sb="26" eb="28">
      <t>イゼン</t>
    </rPh>
    <phoneticPr fontId="1"/>
  </si>
  <si>
    <t>通常月の金額の解説</t>
    <rPh sb="0" eb="3">
      <t>ツウジョウゲツ</t>
    </rPh>
    <rPh sb="4" eb="6">
      <t>キンガク</t>
    </rPh>
    <rPh sb="7" eb="9">
      <t>カイセツ</t>
    </rPh>
    <phoneticPr fontId="1"/>
  </si>
  <si>
    <t>売上計：(a)+(b)</t>
    <phoneticPr fontId="1"/>
  </si>
  <si>
    <t>前月以前に仕入れた食材等の支払い及び現金仕入れの平均額</t>
    <rPh sb="24" eb="27">
      <t>ヘイキンガク</t>
    </rPh>
    <phoneticPr fontId="1"/>
  </si>
  <si>
    <t>年間人件費（除社会保険料会社負担）の1/12</t>
    <rPh sb="0" eb="5">
      <t>ネンカンジンケンヒ</t>
    </rPh>
    <rPh sb="6" eb="7">
      <t>ノゾ</t>
    </rPh>
    <rPh sb="7" eb="12">
      <t>シャカイホケンリョウ</t>
    </rPh>
    <rPh sb="12" eb="16">
      <t>カイシャフタン</t>
    </rPh>
    <phoneticPr fontId="1"/>
  </si>
  <si>
    <t>年間社会保険料会社負担の1/12</t>
    <rPh sb="0" eb="2">
      <t>ネンカン</t>
    </rPh>
    <rPh sb="2" eb="6">
      <t>シャカイホケン</t>
    </rPh>
    <rPh sb="6" eb="7">
      <t>リョウ</t>
    </rPh>
    <rPh sb="7" eb="11">
      <t>カイシャフタン</t>
    </rPh>
    <phoneticPr fontId="1"/>
  </si>
  <si>
    <t>法人税・法人住民税・固定資産税・消費税等の年間納付額の1/12</t>
    <rPh sb="0" eb="3">
      <t>ホウジンゼイ</t>
    </rPh>
    <rPh sb="4" eb="9">
      <t>ホウジンジュウミンゼイ</t>
    </rPh>
    <rPh sb="10" eb="15">
      <t>コテイシサンゼイ</t>
    </rPh>
    <rPh sb="16" eb="19">
      <t>ショウヒゼイ</t>
    </rPh>
    <rPh sb="19" eb="20">
      <t>トウ</t>
    </rPh>
    <rPh sb="21" eb="23">
      <t>ネンカン</t>
    </rPh>
    <rPh sb="23" eb="26">
      <t>ノウフガク</t>
    </rPh>
    <phoneticPr fontId="1"/>
  </si>
  <si>
    <t>販売手数料を含む営業費支出の平均月額</t>
    <rPh sb="0" eb="2">
      <t>ハンバイ</t>
    </rPh>
    <rPh sb="2" eb="5">
      <t>テスウリョウ</t>
    </rPh>
    <rPh sb="6" eb="7">
      <t>フク</t>
    </rPh>
    <rPh sb="8" eb="11">
      <t>エイギョウヒ</t>
    </rPh>
    <rPh sb="11" eb="13">
      <t>シシュツ</t>
    </rPh>
    <rPh sb="14" eb="16">
      <t>ヘイキン</t>
    </rPh>
    <rPh sb="16" eb="18">
      <t>ゲツガク</t>
    </rPh>
    <phoneticPr fontId="1"/>
  </si>
  <si>
    <t>年間返済額の1/12</t>
    <rPh sb="0" eb="2">
      <t>ネンカン</t>
    </rPh>
    <rPh sb="2" eb="4">
      <t>ヘンサイ</t>
    </rPh>
    <rPh sb="4" eb="5">
      <t>ガク</t>
    </rPh>
    <phoneticPr fontId="1"/>
  </si>
  <si>
    <t>年間支払利息の1/12</t>
    <rPh sb="0" eb="2">
      <t>ネンカン</t>
    </rPh>
    <rPh sb="2" eb="6">
      <t>シハライリソク</t>
    </rPh>
    <phoneticPr fontId="1"/>
  </si>
  <si>
    <t>(1)  財務分析ワークシートとは</t>
  </si>
  <si>
    <r>
      <rPr>
        <sz val="12"/>
        <color theme="1"/>
        <rFont val="BIZ UDPゴシック"/>
        <family val="3"/>
        <charset val="128"/>
      </rPr>
      <t>　BCP作成ガイド「8.1.事業中断の場合の損失額」の計算の際に利用していただくためのExcelシートです。</t>
    </r>
    <r>
      <rPr>
        <sz val="11"/>
        <color theme="1"/>
        <rFont val="BIZ UDPゴシック"/>
        <family val="3"/>
        <charset val="128"/>
      </rPr>
      <t xml:space="preserve">
　</t>
    </r>
    <r>
      <rPr>
        <sz val="10"/>
        <color theme="1"/>
        <rFont val="BIZ UDPゴシック"/>
        <family val="3"/>
        <charset val="128"/>
      </rPr>
      <t>※月次試算表や資金繰り表を作成し、運転資金の状況を常に把握している事業者は、事業中断の場合の損失額がすぐにわかりますので、財務分析ワークシートを使う必要がありません。</t>
    </r>
    <rPh sb="4" eb="6">
      <t>サクセイ</t>
    </rPh>
    <phoneticPr fontId="1"/>
  </si>
  <si>
    <t>(2) 財務分析ワークシートの使い方</t>
    <phoneticPr fontId="1"/>
  </si>
  <si>
    <t>①   「入力シート」の「1カ月目通常月」の列に、1カ月平均の売上、支出を項目ごとに入力します。</t>
    <phoneticPr fontId="1"/>
  </si>
  <si>
    <t>＊運転資金の動きを分析するためのシートですので、売上、支出の各項目とも実際の現預金の入出金額を記載
　　します。</t>
    <phoneticPr fontId="1"/>
  </si>
  <si>
    <t>（例）
クレジットカードによる売上で、売上計上は当月だがカード会社からの入金は翌月になる場合は、翌月（2か月目）の売上として入力します。一方で、前月クレジットカード売上が計上されていて当月入金される場合は、当月の売上としてシートに入力してください。物品やサービスの買掛金についても同様に、実際に当月に支払いが発生するものを入力してください。</t>
    <phoneticPr fontId="1"/>
  </si>
  <si>
    <t>②   「1カ月目　現預金」のセルに、通常月の現預金残高を入力します。</t>
    <phoneticPr fontId="1"/>
  </si>
  <si>
    <t>③   「1カ月目　増減」の列に、災害・危機の影響で想定される当月の売上減少額を入力します。</t>
    <phoneticPr fontId="1"/>
  </si>
  <si>
    <t>④   「1カ月目　調整可能額」の列に、売上の急激な減少時に支出を抑制できる額を経費項目ごとに入力します。</t>
    <phoneticPr fontId="1"/>
  </si>
  <si>
    <t>⑤   ①～④を入力することで、「1カ月目　危機後」が自動計算されます。危機後の「収支差」は危機発生後1カ月時点での事業利益（損失）額を、「残高」は危機後1カ月時点での現預金の残高想定額です。</t>
    <phoneticPr fontId="1"/>
  </si>
  <si>
    <t>⑥   1カ月目の入力と、「1カ月目　危機後」の金額確認ができたら、「2か月目　増減」を入力することで、危機発生後２カ月時点での現預金残高想定額が試算できます。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</si>
</sst>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charset val="128"/>
      <scheme val="minor"/>
    </font>
    <font>
      <b/>
      <sz val="14"/>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3"/>
      <charset val="128"/>
    </font>
    <font>
      <sz val="11"/>
      <color theme="0"/>
      <name val="BIZ UDPゴシック"/>
      <family val="3"/>
      <charset val="128"/>
    </font>
    <font>
      <sz val="11"/>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91">
    <xf numFmtId="0" fontId="0" fillId="0" borderId="0" xfId="0">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2" fillId="0" borderId="22" xfId="0" applyFont="1" applyFill="1" applyBorder="1" applyAlignment="1">
      <alignment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7" xfId="0" applyFont="1" applyFill="1" applyBorder="1">
      <alignment vertical="center"/>
    </xf>
    <xf numFmtId="176" fontId="0" fillId="0" borderId="0" xfId="1" applyNumberFormat="1" applyFont="1">
      <alignment vertical="center"/>
    </xf>
    <xf numFmtId="176" fontId="4" fillId="0" borderId="13" xfId="1" applyNumberFormat="1" applyFont="1" applyFill="1" applyBorder="1" applyAlignment="1">
      <alignment horizontal="center" vertical="center"/>
    </xf>
    <xf numFmtId="176" fontId="4" fillId="0" borderId="10" xfId="1" applyNumberFormat="1" applyFont="1" applyFill="1" applyBorder="1" applyAlignment="1">
      <alignment horizontal="center" vertical="center"/>
    </xf>
    <xf numFmtId="176" fontId="2" fillId="0" borderId="2" xfId="1" applyNumberFormat="1" applyFont="1" applyFill="1" applyBorder="1">
      <alignment vertical="center"/>
    </xf>
    <xf numFmtId="176" fontId="2" fillId="0" borderId="1" xfId="1" applyNumberFormat="1" applyFont="1" applyFill="1" applyBorder="1">
      <alignment vertical="center"/>
    </xf>
    <xf numFmtId="176" fontId="2" fillId="0" borderId="15" xfId="1" applyNumberFormat="1" applyFont="1" applyFill="1" applyBorder="1">
      <alignment vertical="center"/>
    </xf>
    <xf numFmtId="176" fontId="5" fillId="0" borderId="18" xfId="1" applyNumberFormat="1" applyFont="1" applyFill="1" applyBorder="1">
      <alignment vertical="center"/>
    </xf>
    <xf numFmtId="176" fontId="3" fillId="0" borderId="7" xfId="1" applyNumberFormat="1" applyFont="1" applyFill="1" applyBorder="1" applyAlignment="1">
      <alignment vertical="center"/>
    </xf>
    <xf numFmtId="0" fontId="4" fillId="0" borderId="12" xfId="0" applyFont="1" applyFill="1" applyBorder="1">
      <alignment vertical="center"/>
    </xf>
    <xf numFmtId="176" fontId="2" fillId="0" borderId="2" xfId="0" applyNumberFormat="1" applyFont="1" applyFill="1" applyBorder="1">
      <alignment vertical="center"/>
    </xf>
    <xf numFmtId="176" fontId="2" fillId="0" borderId="1" xfId="0" applyNumberFormat="1" applyFont="1" applyFill="1" applyBorder="1">
      <alignment vertical="center"/>
    </xf>
    <xf numFmtId="176" fontId="2" fillId="0" borderId="15" xfId="0" applyNumberFormat="1" applyFont="1" applyFill="1" applyBorder="1">
      <alignment vertical="center"/>
    </xf>
    <xf numFmtId="176" fontId="2" fillId="0" borderId="14" xfId="0" applyNumberFormat="1" applyFont="1" applyFill="1" applyBorder="1">
      <alignment vertical="center"/>
    </xf>
    <xf numFmtId="176" fontId="4" fillId="0" borderId="1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2" fillId="0" borderId="3" xfId="0" applyNumberFormat="1" applyFont="1" applyFill="1" applyBorder="1">
      <alignment vertical="center"/>
    </xf>
    <xf numFmtId="176" fontId="4" fillId="0" borderId="26" xfId="0" applyNumberFormat="1" applyFont="1" applyFill="1" applyBorder="1">
      <alignment vertical="center"/>
    </xf>
    <xf numFmtId="176" fontId="2" fillId="0" borderId="4" xfId="0" applyNumberFormat="1" applyFont="1" applyFill="1" applyBorder="1">
      <alignment vertical="center"/>
    </xf>
    <xf numFmtId="176" fontId="4" fillId="0" borderId="27" xfId="0" applyNumberFormat="1" applyFont="1" applyFill="1" applyBorder="1">
      <alignment vertical="center"/>
    </xf>
    <xf numFmtId="176" fontId="2" fillId="0" borderId="16" xfId="0" applyNumberFormat="1" applyFont="1" applyFill="1" applyBorder="1">
      <alignment vertical="center"/>
    </xf>
    <xf numFmtId="176" fontId="4" fillId="0" borderId="28" xfId="0" applyNumberFormat="1" applyFont="1" applyFill="1" applyBorder="1">
      <alignment vertical="center"/>
    </xf>
    <xf numFmtId="176" fontId="4" fillId="0" borderId="5" xfId="0" applyNumberFormat="1" applyFont="1" applyFill="1" applyBorder="1">
      <alignment vertical="center"/>
    </xf>
    <xf numFmtId="176" fontId="4" fillId="0" borderId="29" xfId="0" applyNumberFormat="1" applyFont="1" applyFill="1" applyBorder="1">
      <alignment vertical="center"/>
    </xf>
    <xf numFmtId="176" fontId="4" fillId="0" borderId="7" xfId="0" applyNumberFormat="1" applyFont="1" applyFill="1" applyBorder="1">
      <alignment vertical="center"/>
    </xf>
    <xf numFmtId="176" fontId="5" fillId="0" borderId="18" xfId="0" applyNumberFormat="1" applyFont="1" applyFill="1" applyBorder="1">
      <alignment vertical="center"/>
    </xf>
    <xf numFmtId="176" fontId="5" fillId="0" borderId="19" xfId="0" applyNumberFormat="1" applyFont="1" applyFill="1" applyBorder="1">
      <alignment vertical="center"/>
    </xf>
    <xf numFmtId="176" fontId="4" fillId="0" borderId="17" xfId="0" applyNumberFormat="1" applyFont="1" applyFill="1" applyBorder="1">
      <alignment vertical="center"/>
    </xf>
    <xf numFmtId="176" fontId="4" fillId="0" borderId="18" xfId="0" applyNumberFormat="1" applyFont="1" applyFill="1" applyBorder="1">
      <alignment vertical="center"/>
    </xf>
    <xf numFmtId="176" fontId="3" fillId="0" borderId="7"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6" xfId="0" applyNumberFormat="1" applyFont="1" applyFill="1" applyBorder="1" applyAlignment="1">
      <alignment vertical="center"/>
    </xf>
    <xf numFmtId="176" fontId="2" fillId="0" borderId="20" xfId="0" applyNumberFormat="1" applyFont="1" applyFill="1" applyBorder="1">
      <alignment vertical="center"/>
    </xf>
    <xf numFmtId="176" fontId="2" fillId="0" borderId="13" xfId="1" applyNumberFormat="1" applyFont="1" applyFill="1" applyBorder="1">
      <alignment vertical="center"/>
    </xf>
    <xf numFmtId="176" fontId="2" fillId="0" borderId="13" xfId="0" applyNumberFormat="1" applyFont="1" applyFill="1" applyBorder="1">
      <alignment vertical="center"/>
    </xf>
    <xf numFmtId="0" fontId="4" fillId="2" borderId="6" xfId="0" applyFont="1" applyFill="1" applyBorder="1">
      <alignment vertical="center"/>
    </xf>
    <xf numFmtId="176" fontId="2" fillId="2" borderId="20" xfId="0" applyNumberFormat="1" applyFont="1" applyFill="1" applyBorder="1">
      <alignment vertical="center"/>
    </xf>
    <xf numFmtId="176" fontId="4" fillId="2" borderId="30" xfId="0" applyNumberFormat="1" applyFont="1" applyFill="1" applyBorder="1">
      <alignment vertical="center"/>
    </xf>
    <xf numFmtId="0" fontId="4" fillId="0" borderId="12" xfId="0" applyFont="1" applyFill="1" applyBorder="1" applyAlignment="1">
      <alignment vertical="center"/>
    </xf>
    <xf numFmtId="176" fontId="2" fillId="2" borderId="15" xfId="1" applyNumberFormat="1" applyFont="1" applyFill="1" applyBorder="1">
      <alignment vertical="center"/>
    </xf>
    <xf numFmtId="176" fontId="2" fillId="2" borderId="16" xfId="0" applyNumberFormat="1" applyFont="1" applyFill="1" applyBorder="1">
      <alignment vertical="center"/>
    </xf>
    <xf numFmtId="176" fontId="4" fillId="2" borderId="28" xfId="0" applyNumberFormat="1" applyFont="1" applyFill="1" applyBorder="1">
      <alignment vertical="center"/>
    </xf>
    <xf numFmtId="176" fontId="2" fillId="2" borderId="7" xfId="0" applyNumberFormat="1" applyFont="1" applyFill="1" applyBorder="1">
      <alignment vertical="center"/>
    </xf>
    <xf numFmtId="176" fontId="4" fillId="2" borderId="16" xfId="0" applyNumberFormat="1" applyFont="1" applyFill="1" applyBorder="1">
      <alignment vertical="center"/>
    </xf>
    <xf numFmtId="176" fontId="4" fillId="2" borderId="15" xfId="0" applyNumberFormat="1" applyFont="1" applyFill="1" applyBorder="1">
      <alignment vertical="center"/>
    </xf>
    <xf numFmtId="176" fontId="4" fillId="2" borderId="1" xfId="0" applyNumberFormat="1" applyFont="1" applyFill="1" applyBorder="1">
      <alignment vertical="center"/>
    </xf>
    <xf numFmtId="176" fontId="4" fillId="0" borderId="12" xfId="0" applyNumberFormat="1" applyFont="1" applyFill="1" applyBorder="1" applyAlignment="1">
      <alignment horizontal="left" vertical="center"/>
    </xf>
    <xf numFmtId="0" fontId="4" fillId="0" borderId="34" xfId="0" applyFont="1" applyFill="1" applyBorder="1">
      <alignment vertical="center"/>
    </xf>
    <xf numFmtId="176" fontId="2" fillId="0" borderId="20" xfId="1" applyNumberFormat="1" applyFont="1" applyFill="1" applyBorder="1">
      <alignment vertical="center"/>
    </xf>
    <xf numFmtId="176" fontId="2" fillId="0" borderId="30" xfId="0" applyNumberFormat="1" applyFont="1" applyFill="1" applyBorder="1">
      <alignment vertical="center"/>
    </xf>
    <xf numFmtId="176" fontId="4" fillId="0" borderId="34" xfId="0" applyNumberFormat="1" applyFont="1" applyFill="1" applyBorder="1">
      <alignment vertical="center"/>
    </xf>
    <xf numFmtId="176" fontId="4" fillId="0" borderId="14" xfId="0" applyNumberFormat="1" applyFont="1" applyFill="1" applyBorder="1">
      <alignment vertical="center"/>
    </xf>
    <xf numFmtId="176" fontId="2" fillId="0" borderId="3" xfId="1" applyNumberFormat="1" applyFont="1" applyFill="1" applyBorder="1">
      <alignment vertical="center"/>
    </xf>
    <xf numFmtId="176" fontId="2" fillId="0" borderId="4" xfId="1" applyNumberFormat="1" applyFont="1" applyFill="1" applyBorder="1">
      <alignment vertical="center"/>
    </xf>
    <xf numFmtId="176" fontId="2" fillId="0" borderId="16" xfId="1" applyNumberFormat="1" applyFont="1" applyFill="1" applyBorder="1">
      <alignment vertical="center"/>
    </xf>
    <xf numFmtId="176" fontId="2" fillId="0" borderId="14" xfId="1" applyNumberFormat="1" applyFont="1" applyFill="1" applyBorder="1">
      <alignment vertical="center"/>
    </xf>
    <xf numFmtId="176" fontId="4" fillId="2" borderId="8" xfId="0" applyNumberFormat="1" applyFont="1" applyFill="1" applyBorder="1">
      <alignment vertical="center"/>
    </xf>
    <xf numFmtId="0" fontId="7" fillId="0" borderId="0" xfId="0" applyFont="1" applyAlignment="1">
      <alignment vertical="center" wrapText="1"/>
    </xf>
    <xf numFmtId="0" fontId="8"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1" fillId="3" borderId="0" xfId="0" applyFont="1" applyFill="1" applyAlignment="1">
      <alignment horizontal="center" vertical="center"/>
    </xf>
    <xf numFmtId="0" fontId="12" fillId="4" borderId="0" xfId="0" applyFont="1" applyFill="1">
      <alignment vertical="center"/>
    </xf>
    <xf numFmtId="176" fontId="8" fillId="0" borderId="0" xfId="1" applyNumberFormat="1" applyFont="1">
      <alignment vertical="center"/>
    </xf>
    <xf numFmtId="0" fontId="8" fillId="0" borderId="0" xfId="0" applyFont="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tabSelected="1" view="pageBreakPreview" zoomScaleNormal="100" zoomScaleSheetLayoutView="100" workbookViewId="0">
      <selection activeCell="B13" sqref="B13"/>
    </sheetView>
  </sheetViews>
  <sheetFormatPr defaultRowHeight="13.5" x14ac:dyDescent="0.15"/>
  <cols>
    <col min="1" max="1" width="9" style="72"/>
    <col min="2" max="2" width="91.25" style="73" customWidth="1"/>
    <col min="3" max="16384" width="9" style="72"/>
  </cols>
  <sheetData>
    <row r="2" spans="2:2" ht="16.5" x14ac:dyDescent="0.15">
      <c r="B2" s="71" t="s">
        <v>61</v>
      </c>
    </row>
    <row r="4" spans="2:2" ht="54" x14ac:dyDescent="0.15">
      <c r="B4" s="73" t="s">
        <v>62</v>
      </c>
    </row>
    <row r="7" spans="2:2" ht="16.5" x14ac:dyDescent="0.15">
      <c r="B7" s="71" t="s">
        <v>63</v>
      </c>
    </row>
    <row r="9" spans="2:2" ht="35.1" customHeight="1" x14ac:dyDescent="0.15">
      <c r="B9" s="74" t="s">
        <v>64</v>
      </c>
    </row>
    <row r="11" spans="2:2" ht="24" x14ac:dyDescent="0.15">
      <c r="B11" s="75" t="s">
        <v>65</v>
      </c>
    </row>
    <row r="13" spans="2:2" ht="69" customHeight="1" x14ac:dyDescent="0.15">
      <c r="B13" s="76" t="s">
        <v>66</v>
      </c>
    </row>
    <row r="15" spans="2:2" ht="35.1" customHeight="1" x14ac:dyDescent="0.15">
      <c r="B15" s="74" t="s">
        <v>67</v>
      </c>
    </row>
    <row r="17" spans="2:2" ht="35.1" customHeight="1" x14ac:dyDescent="0.15">
      <c r="B17" s="74" t="s">
        <v>68</v>
      </c>
    </row>
    <row r="19" spans="2:2" ht="35.1" customHeight="1" x14ac:dyDescent="0.15">
      <c r="B19" s="74" t="s">
        <v>69</v>
      </c>
    </row>
    <row r="20" spans="2:2" ht="14.25" customHeight="1" x14ac:dyDescent="0.15"/>
    <row r="21" spans="2:2" ht="56.25" customHeight="1" x14ac:dyDescent="0.15">
      <c r="B21" s="74" t="s">
        <v>70</v>
      </c>
    </row>
    <row r="23" spans="2:2" ht="35.1" customHeight="1" x14ac:dyDescent="0.15">
      <c r="B23" s="74" t="s">
        <v>71</v>
      </c>
    </row>
  </sheetData>
  <phoneticPr fontId="1"/>
  <printOptions horizontalCentered="1" verticalCentered="1"/>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workbookViewId="0">
      <selection activeCell="C37" sqref="C37"/>
    </sheetView>
  </sheetViews>
  <sheetFormatPr defaultRowHeight="13.5" x14ac:dyDescent="0.15"/>
  <cols>
    <col min="3" max="3" width="23.875" customWidth="1"/>
    <col min="4" max="4" width="14.625" customWidth="1"/>
    <col min="5" max="5" width="14.625" style="13" customWidth="1"/>
    <col min="6" max="6" width="15.25" customWidth="1"/>
    <col min="7" max="7" width="22.75" customWidth="1"/>
    <col min="8" max="8" width="14.625" customWidth="1"/>
    <col min="9" max="9" width="15.75" customWidth="1"/>
  </cols>
  <sheetData>
    <row r="1" spans="2:9" ht="14.25" thickBot="1" x14ac:dyDescent="0.2"/>
    <row r="2" spans="2:9" ht="20.100000000000001" customHeight="1" thickBot="1" x14ac:dyDescent="0.2">
      <c r="B2" s="3"/>
      <c r="C2" s="81" t="s">
        <v>0</v>
      </c>
      <c r="D2" s="82"/>
      <c r="E2" s="82"/>
      <c r="F2" s="83"/>
      <c r="G2" s="81" t="s">
        <v>1</v>
      </c>
      <c r="H2" s="84"/>
      <c r="I2" s="83"/>
    </row>
    <row r="3" spans="2:9" ht="20.100000000000001" customHeight="1" thickBot="1" x14ac:dyDescent="0.2">
      <c r="B3" s="4" t="s">
        <v>4</v>
      </c>
      <c r="C3" s="52" t="s">
        <v>17</v>
      </c>
      <c r="D3" s="48"/>
      <c r="E3" s="14"/>
      <c r="F3" s="65">
        <f>D3</f>
        <v>0</v>
      </c>
      <c r="G3" s="60" t="s">
        <v>17</v>
      </c>
      <c r="H3" s="26"/>
      <c r="I3" s="65">
        <f>F22</f>
        <v>0</v>
      </c>
    </row>
    <row r="4" spans="2:9" ht="20.100000000000001" customHeight="1" thickBot="1" x14ac:dyDescent="0.2">
      <c r="B4" s="88" t="s">
        <v>15</v>
      </c>
      <c r="C4" s="2"/>
      <c r="D4" s="26" t="s">
        <v>7</v>
      </c>
      <c r="E4" s="15" t="s">
        <v>8</v>
      </c>
      <c r="F4" s="27" t="s">
        <v>9</v>
      </c>
      <c r="G4" s="28"/>
      <c r="H4" s="29" t="s">
        <v>8</v>
      </c>
      <c r="I4" s="27"/>
    </row>
    <row r="5" spans="2:9" ht="20.100000000000001" customHeight="1" x14ac:dyDescent="0.15">
      <c r="B5" s="89"/>
      <c r="C5" s="7" t="s">
        <v>12</v>
      </c>
      <c r="D5" s="22"/>
      <c r="E5" s="16"/>
      <c r="F5" s="30">
        <f>D5+E5</f>
        <v>0</v>
      </c>
      <c r="G5" s="31" t="s">
        <v>12</v>
      </c>
      <c r="H5" s="16"/>
      <c r="I5" s="66">
        <f>D5+H5</f>
        <v>0</v>
      </c>
    </row>
    <row r="6" spans="2:9" ht="20.100000000000001" customHeight="1" x14ac:dyDescent="0.15">
      <c r="B6" s="89"/>
      <c r="C6" s="8" t="s">
        <v>11</v>
      </c>
      <c r="D6" s="23"/>
      <c r="E6" s="17"/>
      <c r="F6" s="32">
        <f>D6+E6</f>
        <v>0</v>
      </c>
      <c r="G6" s="33" t="s">
        <v>11</v>
      </c>
      <c r="H6" s="17"/>
      <c r="I6" s="67">
        <f t="shared" ref="I6:I8" si="0">D6+H6</f>
        <v>0</v>
      </c>
    </row>
    <row r="7" spans="2:9" ht="20.100000000000001" customHeight="1" thickBot="1" x14ac:dyDescent="0.2">
      <c r="B7" s="89"/>
      <c r="C7" s="9" t="s">
        <v>13</v>
      </c>
      <c r="D7" s="24"/>
      <c r="E7" s="18"/>
      <c r="F7" s="34">
        <f>D7+E7</f>
        <v>0</v>
      </c>
      <c r="G7" s="35" t="s">
        <v>13</v>
      </c>
      <c r="H7" s="18"/>
      <c r="I7" s="68">
        <f t="shared" si="0"/>
        <v>0</v>
      </c>
    </row>
    <row r="8" spans="2:9" ht="20.100000000000001" customHeight="1" thickBot="1" x14ac:dyDescent="0.2">
      <c r="B8" s="89"/>
      <c r="C8" s="21" t="s">
        <v>14</v>
      </c>
      <c r="D8" s="24"/>
      <c r="E8" s="47"/>
      <c r="F8" s="25">
        <f>D8+E8</f>
        <v>0</v>
      </c>
      <c r="G8" s="21" t="s">
        <v>14</v>
      </c>
      <c r="H8" s="47"/>
      <c r="I8" s="69">
        <f t="shared" si="0"/>
        <v>0</v>
      </c>
    </row>
    <row r="9" spans="2:9" ht="20.100000000000001" customHeight="1" thickBot="1" x14ac:dyDescent="0.2">
      <c r="B9" s="90"/>
      <c r="C9" s="49" t="s">
        <v>16</v>
      </c>
      <c r="D9" s="59">
        <f>D7-D8</f>
        <v>0</v>
      </c>
      <c r="E9" s="50">
        <f>E7-E8</f>
        <v>0</v>
      </c>
      <c r="F9" s="51">
        <f>D9+E9</f>
        <v>0</v>
      </c>
      <c r="G9" s="49" t="s">
        <v>16</v>
      </c>
      <c r="H9" s="50">
        <f>H7-H8</f>
        <v>0</v>
      </c>
      <c r="I9" s="51">
        <f>I7-I8</f>
        <v>0</v>
      </c>
    </row>
    <row r="10" spans="2:9" ht="20.100000000000001" customHeight="1" thickBot="1" x14ac:dyDescent="0.2">
      <c r="B10" s="85" t="s">
        <v>2</v>
      </c>
      <c r="C10" s="10"/>
      <c r="D10" s="26" t="s">
        <v>7</v>
      </c>
      <c r="E10" s="15" t="s">
        <v>10</v>
      </c>
      <c r="F10" s="27" t="s">
        <v>9</v>
      </c>
      <c r="G10" s="36"/>
      <c r="H10" s="29" t="s">
        <v>10</v>
      </c>
      <c r="I10" s="27" t="s">
        <v>9</v>
      </c>
    </row>
    <row r="11" spans="2:9" ht="20.100000000000001" customHeight="1" x14ac:dyDescent="0.15">
      <c r="B11" s="86"/>
      <c r="C11" s="7" t="s">
        <v>23</v>
      </c>
      <c r="D11" s="22"/>
      <c r="E11" s="16"/>
      <c r="F11" s="30">
        <f>D11-E11</f>
        <v>0</v>
      </c>
      <c r="G11" s="31" t="s">
        <v>23</v>
      </c>
      <c r="H11" s="22"/>
      <c r="I11" s="30">
        <f>D11-H11</f>
        <v>0</v>
      </c>
    </row>
    <row r="12" spans="2:9" ht="20.100000000000001" customHeight="1" x14ac:dyDescent="0.15">
      <c r="B12" s="86"/>
      <c r="C12" s="61" t="s">
        <v>33</v>
      </c>
      <c r="D12" s="46"/>
      <c r="E12" s="62"/>
      <c r="F12" s="63">
        <f>D12-E12</f>
        <v>0</v>
      </c>
      <c r="G12" s="64" t="s">
        <v>33</v>
      </c>
      <c r="H12" s="46"/>
      <c r="I12" s="63">
        <f>D12-H12</f>
        <v>0</v>
      </c>
    </row>
    <row r="13" spans="2:9" ht="20.100000000000001" customHeight="1" x14ac:dyDescent="0.15">
      <c r="B13" s="86"/>
      <c r="C13" s="8" t="s">
        <v>34</v>
      </c>
      <c r="D13" s="23"/>
      <c r="E13" s="17"/>
      <c r="F13" s="32">
        <f>D13-E13</f>
        <v>0</v>
      </c>
      <c r="G13" s="33" t="s">
        <v>34</v>
      </c>
      <c r="H13" s="46"/>
      <c r="I13" s="32">
        <f>D13-H13</f>
        <v>0</v>
      </c>
    </row>
    <row r="14" spans="2:9" ht="20.100000000000001" customHeight="1" x14ac:dyDescent="0.15">
      <c r="B14" s="86"/>
      <c r="C14" s="8" t="s">
        <v>35</v>
      </c>
      <c r="D14" s="23"/>
      <c r="E14" s="17"/>
      <c r="F14" s="32">
        <f t="shared" ref="F14:F20" si="1">D14-E14</f>
        <v>0</v>
      </c>
      <c r="G14" s="33" t="s">
        <v>35</v>
      </c>
      <c r="H14" s="46"/>
      <c r="I14" s="32">
        <f t="shared" ref="I14:I19" si="2">D14-H14</f>
        <v>0</v>
      </c>
    </row>
    <row r="15" spans="2:9" ht="20.100000000000001" customHeight="1" x14ac:dyDescent="0.15">
      <c r="B15" s="86"/>
      <c r="C15" s="8" t="s">
        <v>36</v>
      </c>
      <c r="D15" s="23"/>
      <c r="E15" s="17"/>
      <c r="F15" s="32">
        <f t="shared" si="1"/>
        <v>0</v>
      </c>
      <c r="G15" s="33" t="s">
        <v>36</v>
      </c>
      <c r="H15" s="46"/>
      <c r="I15" s="32">
        <f t="shared" si="2"/>
        <v>0</v>
      </c>
    </row>
    <row r="16" spans="2:9" ht="20.100000000000001" customHeight="1" x14ac:dyDescent="0.15">
      <c r="B16" s="86"/>
      <c r="C16" s="8" t="s">
        <v>48</v>
      </c>
      <c r="D16" s="23"/>
      <c r="E16" s="17"/>
      <c r="F16" s="32">
        <f t="shared" si="1"/>
        <v>0</v>
      </c>
      <c r="G16" s="33" t="s">
        <v>48</v>
      </c>
      <c r="H16" s="46"/>
      <c r="I16" s="32">
        <f t="shared" si="2"/>
        <v>0</v>
      </c>
    </row>
    <row r="17" spans="2:9" ht="20.100000000000001" customHeight="1" x14ac:dyDescent="0.15">
      <c r="B17" s="86"/>
      <c r="C17" s="8" t="s">
        <v>37</v>
      </c>
      <c r="D17" s="23"/>
      <c r="E17" s="17"/>
      <c r="F17" s="32">
        <f t="shared" si="1"/>
        <v>0</v>
      </c>
      <c r="G17" s="33" t="s">
        <v>37</v>
      </c>
      <c r="H17" s="46"/>
      <c r="I17" s="32">
        <f t="shared" si="2"/>
        <v>0</v>
      </c>
    </row>
    <row r="18" spans="2:9" ht="20.100000000000001" customHeight="1" x14ac:dyDescent="0.15">
      <c r="B18" s="86"/>
      <c r="C18" s="8" t="s">
        <v>38</v>
      </c>
      <c r="D18" s="23"/>
      <c r="E18" s="17"/>
      <c r="F18" s="32">
        <f t="shared" si="1"/>
        <v>0</v>
      </c>
      <c r="G18" s="37" t="s">
        <v>38</v>
      </c>
      <c r="H18" s="46"/>
      <c r="I18" s="32">
        <f t="shared" si="2"/>
        <v>0</v>
      </c>
    </row>
    <row r="19" spans="2:9" ht="20.100000000000001" customHeight="1" x14ac:dyDescent="0.15">
      <c r="B19" s="86"/>
      <c r="C19" s="8" t="s">
        <v>39</v>
      </c>
      <c r="D19" s="23"/>
      <c r="E19" s="17"/>
      <c r="F19" s="32">
        <f t="shared" si="1"/>
        <v>0</v>
      </c>
      <c r="G19" s="37" t="s">
        <v>39</v>
      </c>
      <c r="H19" s="46"/>
      <c r="I19" s="32">
        <f t="shared" si="2"/>
        <v>0</v>
      </c>
    </row>
    <row r="20" spans="2:9" ht="20.100000000000001" customHeight="1" thickBot="1" x14ac:dyDescent="0.2">
      <c r="B20" s="87"/>
      <c r="C20" s="49" t="s">
        <v>18</v>
      </c>
      <c r="D20" s="58">
        <f>SUM(D11:D19)</f>
        <v>0</v>
      </c>
      <c r="E20" s="53">
        <f>SUM(E11:E19)</f>
        <v>0</v>
      </c>
      <c r="F20" s="57">
        <f t="shared" si="1"/>
        <v>0</v>
      </c>
      <c r="G20" s="55" t="s">
        <v>18</v>
      </c>
      <c r="H20" s="56">
        <f>SUM(H11:H19)</f>
        <v>0</v>
      </c>
      <c r="I20" s="54">
        <f>SUM(I11:I19)</f>
        <v>0</v>
      </c>
    </row>
    <row r="21" spans="2:9" ht="20.100000000000001" customHeight="1" thickBot="1" x14ac:dyDescent="0.2">
      <c r="B21" s="5" t="s">
        <v>5</v>
      </c>
      <c r="C21" s="12" t="s">
        <v>20</v>
      </c>
      <c r="D21" s="39">
        <f>D9-D20</f>
        <v>0</v>
      </c>
      <c r="E21" s="19"/>
      <c r="F21" s="40">
        <f>F9-F20</f>
        <v>0</v>
      </c>
      <c r="G21" s="41" t="s">
        <v>19</v>
      </c>
      <c r="H21" s="42"/>
      <c r="I21" s="40">
        <f>I9-I20</f>
        <v>0</v>
      </c>
    </row>
    <row r="22" spans="2:9" ht="20.100000000000001" customHeight="1" thickTop="1" thickBot="1" x14ac:dyDescent="0.2">
      <c r="B22" s="6" t="s">
        <v>3</v>
      </c>
      <c r="C22" s="11" t="s">
        <v>22</v>
      </c>
      <c r="D22" s="43">
        <f>D3+D21</f>
        <v>0</v>
      </c>
      <c r="E22" s="20"/>
      <c r="F22" s="44">
        <f>F3+F21</f>
        <v>0</v>
      </c>
      <c r="G22" s="45" t="s">
        <v>21</v>
      </c>
      <c r="H22" s="38"/>
      <c r="I22" s="44">
        <f>I3+I21</f>
        <v>0</v>
      </c>
    </row>
    <row r="24" spans="2:9" s="72" customFormat="1" ht="15" customHeight="1" x14ac:dyDescent="0.15">
      <c r="B24" s="72" t="s">
        <v>6</v>
      </c>
      <c r="E24" s="79"/>
    </row>
    <row r="25" spans="2:9" s="72" customFormat="1" ht="15" customHeight="1" x14ac:dyDescent="0.15">
      <c r="B25" s="80" t="s">
        <v>24</v>
      </c>
      <c r="C25" s="80"/>
      <c r="D25" s="80"/>
      <c r="E25" s="80"/>
      <c r="F25" s="80"/>
      <c r="G25" s="73"/>
      <c r="H25" s="73"/>
      <c r="I25" s="73"/>
    </row>
    <row r="26" spans="2:9" s="72" customFormat="1" ht="15" customHeight="1" x14ac:dyDescent="0.15">
      <c r="B26" s="72" t="s">
        <v>25</v>
      </c>
      <c r="E26" s="79"/>
    </row>
    <row r="27" spans="2:9" s="72" customFormat="1" ht="15" customHeight="1" x14ac:dyDescent="0.15">
      <c r="B27" s="72" t="s">
        <v>26</v>
      </c>
      <c r="E27" s="79"/>
    </row>
    <row r="28" spans="2:9" s="72" customFormat="1" ht="15" customHeight="1" x14ac:dyDescent="0.15">
      <c r="B28" s="72" t="s">
        <v>27</v>
      </c>
      <c r="E28" s="79"/>
    </row>
    <row r="29" spans="2:9" s="72" customFormat="1" ht="15" customHeight="1" x14ac:dyDescent="0.15">
      <c r="B29" s="72" t="s">
        <v>29</v>
      </c>
      <c r="E29" s="79"/>
    </row>
    <row r="30" spans="2:9" s="72" customFormat="1" ht="15" customHeight="1" x14ac:dyDescent="0.15">
      <c r="B30" s="72" t="s">
        <v>41</v>
      </c>
      <c r="E30" s="79"/>
    </row>
    <row r="31" spans="2:9" s="72" customFormat="1" ht="15" customHeight="1" x14ac:dyDescent="0.15">
      <c r="B31" s="72" t="s">
        <v>40</v>
      </c>
      <c r="E31" s="79"/>
    </row>
    <row r="32" spans="2:9" s="72" customFormat="1" ht="15" customHeight="1" x14ac:dyDescent="0.15">
      <c r="B32" s="72" t="s">
        <v>42</v>
      </c>
      <c r="E32" s="79"/>
    </row>
    <row r="33" spans="2:9" s="72" customFormat="1" ht="15" customHeight="1" x14ac:dyDescent="0.15">
      <c r="B33" s="72" t="s">
        <v>43</v>
      </c>
      <c r="E33" s="79"/>
    </row>
    <row r="34" spans="2:9" s="72" customFormat="1" ht="15" customHeight="1" x14ac:dyDescent="0.15">
      <c r="B34" s="72" t="s">
        <v>44</v>
      </c>
      <c r="E34" s="79"/>
    </row>
    <row r="35" spans="2:9" s="72" customFormat="1" ht="15" customHeight="1" x14ac:dyDescent="0.15">
      <c r="B35" s="72" t="s">
        <v>49</v>
      </c>
      <c r="E35" s="79"/>
    </row>
    <row r="36" spans="2:9" s="72" customFormat="1" ht="15" customHeight="1" x14ac:dyDescent="0.15">
      <c r="B36" s="80" t="s">
        <v>45</v>
      </c>
      <c r="C36" s="73"/>
      <c r="D36" s="73"/>
      <c r="E36" s="73"/>
      <c r="F36" s="73"/>
      <c r="G36" s="73"/>
      <c r="H36" s="73"/>
      <c r="I36" s="73"/>
    </row>
    <row r="37" spans="2:9" s="72" customFormat="1" ht="15" customHeight="1" x14ac:dyDescent="0.15">
      <c r="B37" s="72" t="s">
        <v>46</v>
      </c>
      <c r="E37" s="79"/>
    </row>
    <row r="38" spans="2:9" s="72" customFormat="1" ht="15" customHeight="1" x14ac:dyDescent="0.15">
      <c r="B38" s="72" t="s">
        <v>47</v>
      </c>
      <c r="E38" s="79"/>
    </row>
    <row r="39" spans="2:9" s="72" customFormat="1" ht="15" customHeight="1" x14ac:dyDescent="0.15">
      <c r="B39" s="72" t="s">
        <v>30</v>
      </c>
      <c r="E39" s="79"/>
    </row>
    <row r="40" spans="2:9" s="72" customFormat="1" ht="15" customHeight="1" x14ac:dyDescent="0.15">
      <c r="B40" s="72" t="s">
        <v>31</v>
      </c>
      <c r="E40" s="79"/>
    </row>
    <row r="41" spans="2:9" s="72" customFormat="1" ht="15" customHeight="1" x14ac:dyDescent="0.15">
      <c r="B41" s="72" t="s">
        <v>32</v>
      </c>
      <c r="E41" s="79"/>
    </row>
  </sheetData>
  <mergeCells count="4">
    <mergeCell ref="C2:F2"/>
    <mergeCell ref="G2:I2"/>
    <mergeCell ref="B10:B20"/>
    <mergeCell ref="B4:B9"/>
  </mergeCells>
  <phoneticPr fontId="1"/>
  <printOptions horizontalCentered="1" verticalCentered="1"/>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topLeftCell="A15" zoomScaleNormal="100" workbookViewId="0">
      <selection activeCell="C29" sqref="C29"/>
    </sheetView>
  </sheetViews>
  <sheetFormatPr defaultRowHeight="13.5" x14ac:dyDescent="0.15"/>
  <cols>
    <col min="3" max="3" width="23.875" customWidth="1"/>
    <col min="4" max="4" width="14.625" customWidth="1"/>
    <col min="5" max="5" width="14.625" style="13" customWidth="1"/>
    <col min="6" max="6" width="15.25" customWidth="1"/>
    <col min="7" max="7" width="22.75" customWidth="1"/>
    <col min="8" max="8" width="14.625" customWidth="1"/>
    <col min="9" max="9" width="15.75" customWidth="1"/>
    <col min="11" max="11" width="62" customWidth="1"/>
  </cols>
  <sheetData>
    <row r="1" spans="2:11" ht="14.25" thickBot="1" x14ac:dyDescent="0.2"/>
    <row r="2" spans="2:11" ht="20.100000000000001" customHeight="1" thickBot="1" x14ac:dyDescent="0.2">
      <c r="B2" s="3"/>
      <c r="C2" s="81" t="s">
        <v>0</v>
      </c>
      <c r="D2" s="82"/>
      <c r="E2" s="82"/>
      <c r="F2" s="83"/>
      <c r="G2" s="81" t="s">
        <v>1</v>
      </c>
      <c r="H2" s="84"/>
      <c r="I2" s="83"/>
      <c r="K2" s="77" t="s">
        <v>52</v>
      </c>
    </row>
    <row r="3" spans="2:11" ht="20.100000000000001" customHeight="1" thickBot="1" x14ac:dyDescent="0.2">
      <c r="B3" s="4" t="s">
        <v>4</v>
      </c>
      <c r="C3" s="52" t="s">
        <v>17</v>
      </c>
      <c r="D3" s="48">
        <v>30000000</v>
      </c>
      <c r="E3" s="14"/>
      <c r="F3" s="65">
        <f>D3</f>
        <v>30000000</v>
      </c>
      <c r="G3" s="60" t="s">
        <v>28</v>
      </c>
      <c r="H3" s="26"/>
      <c r="I3" s="65">
        <f>F22</f>
        <v>21700000</v>
      </c>
      <c r="K3" s="78"/>
    </row>
    <row r="4" spans="2:11" ht="20.100000000000001" customHeight="1" thickBot="1" x14ac:dyDescent="0.2">
      <c r="B4" s="88" t="s">
        <v>15</v>
      </c>
      <c r="C4" s="1"/>
      <c r="D4" s="26" t="s">
        <v>7</v>
      </c>
      <c r="E4" s="15" t="s">
        <v>8</v>
      </c>
      <c r="F4" s="27" t="s">
        <v>9</v>
      </c>
      <c r="G4" s="28"/>
      <c r="H4" s="29" t="s">
        <v>8</v>
      </c>
      <c r="I4" s="27"/>
      <c r="K4" s="78"/>
    </row>
    <row r="5" spans="2:11" ht="20.100000000000001" customHeight="1" x14ac:dyDescent="0.15">
      <c r="B5" s="89"/>
      <c r="C5" s="7" t="s">
        <v>12</v>
      </c>
      <c r="D5" s="22">
        <v>35000000</v>
      </c>
      <c r="E5" s="16">
        <v>-30000000</v>
      </c>
      <c r="F5" s="30">
        <f>D5+E5</f>
        <v>5000000</v>
      </c>
      <c r="G5" s="31" t="s">
        <v>12</v>
      </c>
      <c r="H5" s="16">
        <v>-30000000</v>
      </c>
      <c r="I5" s="66">
        <f>D5+H5</f>
        <v>5000000</v>
      </c>
      <c r="K5" s="78" t="s">
        <v>50</v>
      </c>
    </row>
    <row r="6" spans="2:11" ht="20.100000000000001" customHeight="1" x14ac:dyDescent="0.15">
      <c r="B6" s="89"/>
      <c r="C6" s="8" t="s">
        <v>11</v>
      </c>
      <c r="D6" s="23">
        <v>15000000</v>
      </c>
      <c r="E6" s="17">
        <v>0</v>
      </c>
      <c r="F6" s="32">
        <f>D6+E6</f>
        <v>15000000</v>
      </c>
      <c r="G6" s="33" t="s">
        <v>11</v>
      </c>
      <c r="H6" s="17">
        <v>-15000000</v>
      </c>
      <c r="I6" s="67">
        <f t="shared" ref="I6:I8" si="0">D6+H6</f>
        <v>0</v>
      </c>
      <c r="K6" s="78" t="s">
        <v>51</v>
      </c>
    </row>
    <row r="7" spans="2:11" ht="20.100000000000001" customHeight="1" thickBot="1" x14ac:dyDescent="0.2">
      <c r="B7" s="89"/>
      <c r="C7" s="9" t="s">
        <v>13</v>
      </c>
      <c r="D7" s="24">
        <f>D5+D6</f>
        <v>50000000</v>
      </c>
      <c r="E7" s="18">
        <f>E5+E6</f>
        <v>-30000000</v>
      </c>
      <c r="F7" s="34">
        <f>D7+E7</f>
        <v>20000000</v>
      </c>
      <c r="G7" s="35" t="s">
        <v>13</v>
      </c>
      <c r="H7" s="18">
        <f>H5+H6</f>
        <v>-45000000</v>
      </c>
      <c r="I7" s="68">
        <f t="shared" si="0"/>
        <v>5000000</v>
      </c>
      <c r="K7" s="78" t="s">
        <v>53</v>
      </c>
    </row>
    <row r="8" spans="2:11" ht="20.100000000000001" customHeight="1" thickBot="1" x14ac:dyDescent="0.2">
      <c r="B8" s="89"/>
      <c r="C8" s="21" t="s">
        <v>14</v>
      </c>
      <c r="D8" s="24">
        <v>15000000</v>
      </c>
      <c r="E8" s="47">
        <v>-12000000</v>
      </c>
      <c r="F8" s="25">
        <f>D8+E8</f>
        <v>3000000</v>
      </c>
      <c r="G8" s="21" t="s">
        <v>14</v>
      </c>
      <c r="H8" s="47">
        <v>-14000000</v>
      </c>
      <c r="I8" s="69">
        <f t="shared" si="0"/>
        <v>1000000</v>
      </c>
      <c r="K8" s="78" t="s">
        <v>54</v>
      </c>
    </row>
    <row r="9" spans="2:11" ht="20.100000000000001" customHeight="1" thickBot="1" x14ac:dyDescent="0.2">
      <c r="B9" s="90"/>
      <c r="C9" s="49" t="s">
        <v>16</v>
      </c>
      <c r="D9" s="59">
        <f>D7-D8</f>
        <v>35000000</v>
      </c>
      <c r="E9" s="50">
        <f>E7-E8</f>
        <v>-18000000</v>
      </c>
      <c r="F9" s="51">
        <f>D9+E9</f>
        <v>17000000</v>
      </c>
      <c r="G9" s="49" t="s">
        <v>16</v>
      </c>
      <c r="H9" s="56">
        <f>H7-H8</f>
        <v>-31000000</v>
      </c>
      <c r="I9" s="70">
        <f>I7-I8</f>
        <v>4000000</v>
      </c>
      <c r="K9" s="78"/>
    </row>
    <row r="10" spans="2:11" ht="20.100000000000001" customHeight="1" thickBot="1" x14ac:dyDescent="0.2">
      <c r="B10" s="85" t="s">
        <v>2</v>
      </c>
      <c r="C10" s="10"/>
      <c r="D10" s="26" t="s">
        <v>7</v>
      </c>
      <c r="E10" s="15" t="s">
        <v>10</v>
      </c>
      <c r="F10" s="27" t="s">
        <v>9</v>
      </c>
      <c r="G10" s="36"/>
      <c r="H10" s="29" t="s">
        <v>10</v>
      </c>
      <c r="I10" s="27" t="s">
        <v>9</v>
      </c>
      <c r="K10" s="78"/>
    </row>
    <row r="11" spans="2:11" ht="20.100000000000001" customHeight="1" x14ac:dyDescent="0.15">
      <c r="B11" s="86"/>
      <c r="C11" s="7" t="s">
        <v>23</v>
      </c>
      <c r="D11" s="22">
        <v>15000000</v>
      </c>
      <c r="E11" s="16">
        <v>2500000</v>
      </c>
      <c r="F11" s="30">
        <f>D11-E11</f>
        <v>12500000</v>
      </c>
      <c r="G11" s="31" t="s">
        <v>23</v>
      </c>
      <c r="H11" s="22">
        <v>5000000</v>
      </c>
      <c r="I11" s="30">
        <f>D11-H11</f>
        <v>10000000</v>
      </c>
      <c r="K11" s="78" t="s">
        <v>55</v>
      </c>
    </row>
    <row r="12" spans="2:11" ht="20.100000000000001" customHeight="1" x14ac:dyDescent="0.15">
      <c r="B12" s="86"/>
      <c r="C12" s="61" t="s">
        <v>33</v>
      </c>
      <c r="D12" s="46">
        <v>2000000</v>
      </c>
      <c r="E12" s="62">
        <v>0</v>
      </c>
      <c r="F12" s="63">
        <f>D12-E12</f>
        <v>2000000</v>
      </c>
      <c r="G12" s="64" t="s">
        <v>33</v>
      </c>
      <c r="H12" s="46">
        <v>0</v>
      </c>
      <c r="I12" s="63">
        <f>D12-H12</f>
        <v>2000000</v>
      </c>
      <c r="K12" s="78" t="s">
        <v>56</v>
      </c>
    </row>
    <row r="13" spans="2:11" ht="20.100000000000001" customHeight="1" x14ac:dyDescent="0.15">
      <c r="B13" s="86"/>
      <c r="C13" s="8" t="s">
        <v>34</v>
      </c>
      <c r="D13" s="23">
        <v>3000000</v>
      </c>
      <c r="E13" s="17">
        <v>0</v>
      </c>
      <c r="F13" s="32">
        <f>D13-E13</f>
        <v>3000000</v>
      </c>
      <c r="G13" s="33" t="s">
        <v>34</v>
      </c>
      <c r="H13" s="46">
        <v>0</v>
      </c>
      <c r="I13" s="32">
        <f>D13-H13</f>
        <v>3000000</v>
      </c>
      <c r="K13" s="78"/>
    </row>
    <row r="14" spans="2:11" ht="20.100000000000001" customHeight="1" x14ac:dyDescent="0.15">
      <c r="B14" s="86"/>
      <c r="C14" s="8" t="s">
        <v>35</v>
      </c>
      <c r="D14" s="23">
        <v>5000000</v>
      </c>
      <c r="E14" s="17">
        <v>2000000</v>
      </c>
      <c r="F14" s="32">
        <f t="shared" ref="F14:F20" si="1">D14-E14</f>
        <v>3000000</v>
      </c>
      <c r="G14" s="33" t="s">
        <v>35</v>
      </c>
      <c r="H14" s="46">
        <v>3000000</v>
      </c>
      <c r="I14" s="32">
        <f t="shared" ref="I14:I19" si="2">D14-H14</f>
        <v>2000000</v>
      </c>
      <c r="K14" s="78"/>
    </row>
    <row r="15" spans="2:11" ht="20.100000000000001" customHeight="1" x14ac:dyDescent="0.15">
      <c r="B15" s="86"/>
      <c r="C15" s="8" t="s">
        <v>36</v>
      </c>
      <c r="D15" s="23">
        <v>2000000</v>
      </c>
      <c r="E15" s="17">
        <v>0</v>
      </c>
      <c r="F15" s="32">
        <f t="shared" si="1"/>
        <v>2000000</v>
      </c>
      <c r="G15" s="33" t="s">
        <v>36</v>
      </c>
      <c r="H15" s="46">
        <v>0</v>
      </c>
      <c r="I15" s="32">
        <f t="shared" si="2"/>
        <v>2000000</v>
      </c>
      <c r="K15" s="78" t="s">
        <v>57</v>
      </c>
    </row>
    <row r="16" spans="2:11" ht="20.100000000000001" customHeight="1" x14ac:dyDescent="0.15">
      <c r="B16" s="86"/>
      <c r="C16" s="8" t="s">
        <v>48</v>
      </c>
      <c r="D16" s="23">
        <v>5000000</v>
      </c>
      <c r="E16" s="17">
        <v>4000000</v>
      </c>
      <c r="F16" s="32">
        <f t="shared" si="1"/>
        <v>1000000</v>
      </c>
      <c r="G16" s="33" t="s">
        <v>48</v>
      </c>
      <c r="H16" s="46">
        <v>4500000</v>
      </c>
      <c r="I16" s="32">
        <f t="shared" si="2"/>
        <v>500000</v>
      </c>
      <c r="K16" s="78" t="s">
        <v>58</v>
      </c>
    </row>
    <row r="17" spans="2:11" ht="20.100000000000001" customHeight="1" x14ac:dyDescent="0.15">
      <c r="B17" s="86"/>
      <c r="C17" s="8" t="s">
        <v>37</v>
      </c>
      <c r="D17" s="23">
        <v>500000</v>
      </c>
      <c r="E17" s="17">
        <v>200000</v>
      </c>
      <c r="F17" s="32">
        <f t="shared" si="1"/>
        <v>300000</v>
      </c>
      <c r="G17" s="33" t="s">
        <v>37</v>
      </c>
      <c r="H17" s="46">
        <v>400000</v>
      </c>
      <c r="I17" s="32">
        <f t="shared" si="2"/>
        <v>100000</v>
      </c>
      <c r="K17" s="78"/>
    </row>
    <row r="18" spans="2:11" ht="20.100000000000001" customHeight="1" x14ac:dyDescent="0.15">
      <c r="B18" s="86"/>
      <c r="C18" s="8" t="s">
        <v>38</v>
      </c>
      <c r="D18" s="23">
        <v>500000</v>
      </c>
      <c r="E18" s="17">
        <v>0</v>
      </c>
      <c r="F18" s="32">
        <f t="shared" si="1"/>
        <v>500000</v>
      </c>
      <c r="G18" s="37" t="s">
        <v>38</v>
      </c>
      <c r="H18" s="46">
        <v>0</v>
      </c>
      <c r="I18" s="32">
        <f t="shared" si="2"/>
        <v>500000</v>
      </c>
      <c r="K18" s="78" t="s">
        <v>60</v>
      </c>
    </row>
    <row r="19" spans="2:11" ht="20.100000000000001" customHeight="1" x14ac:dyDescent="0.15">
      <c r="B19" s="86"/>
      <c r="C19" s="8" t="s">
        <v>39</v>
      </c>
      <c r="D19" s="23">
        <v>1000000</v>
      </c>
      <c r="E19" s="17">
        <v>0</v>
      </c>
      <c r="F19" s="32">
        <f t="shared" si="1"/>
        <v>1000000</v>
      </c>
      <c r="G19" s="37" t="s">
        <v>39</v>
      </c>
      <c r="H19" s="46">
        <v>0</v>
      </c>
      <c r="I19" s="32">
        <f t="shared" si="2"/>
        <v>1000000</v>
      </c>
      <c r="K19" s="78" t="s">
        <v>59</v>
      </c>
    </row>
    <row r="20" spans="2:11" ht="20.100000000000001" customHeight="1" thickBot="1" x14ac:dyDescent="0.2">
      <c r="B20" s="87"/>
      <c r="C20" s="49" t="s">
        <v>18</v>
      </c>
      <c r="D20" s="58">
        <f>SUM(D11:D19)</f>
        <v>34000000</v>
      </c>
      <c r="E20" s="53">
        <f>SUM(E11:E19)</f>
        <v>8700000</v>
      </c>
      <c r="F20" s="57">
        <f t="shared" si="1"/>
        <v>25300000</v>
      </c>
      <c r="G20" s="55" t="s">
        <v>18</v>
      </c>
      <c r="H20" s="56">
        <f>SUM(H11:H19)</f>
        <v>12900000</v>
      </c>
      <c r="I20" s="54">
        <f>SUM(I11:I19)</f>
        <v>21100000</v>
      </c>
    </row>
    <row r="21" spans="2:11" ht="20.100000000000001" customHeight="1" thickBot="1" x14ac:dyDescent="0.2">
      <c r="B21" s="5" t="s">
        <v>5</v>
      </c>
      <c r="C21" s="12" t="s">
        <v>20</v>
      </c>
      <c r="D21" s="39">
        <f>D9-D20</f>
        <v>1000000</v>
      </c>
      <c r="E21" s="19"/>
      <c r="F21" s="40">
        <f>F9-F20</f>
        <v>-8300000</v>
      </c>
      <c r="G21" s="41" t="s">
        <v>19</v>
      </c>
      <c r="H21" s="42"/>
      <c r="I21" s="40">
        <f>I9-I20</f>
        <v>-17100000</v>
      </c>
    </row>
    <row r="22" spans="2:11" ht="20.100000000000001" customHeight="1" thickTop="1" thickBot="1" x14ac:dyDescent="0.2">
      <c r="B22" s="6" t="s">
        <v>3</v>
      </c>
      <c r="C22" s="11" t="s">
        <v>22</v>
      </c>
      <c r="D22" s="43">
        <f>D3+D21</f>
        <v>31000000</v>
      </c>
      <c r="E22" s="20"/>
      <c r="F22" s="44">
        <f>F3+F21</f>
        <v>21700000</v>
      </c>
      <c r="G22" s="45" t="s">
        <v>21</v>
      </c>
      <c r="H22" s="38"/>
      <c r="I22" s="44">
        <f>I3+I21</f>
        <v>4600000</v>
      </c>
    </row>
    <row r="24" spans="2:11" s="72" customFormat="1" ht="15" customHeight="1" x14ac:dyDescent="0.15">
      <c r="B24" s="72" t="s">
        <v>6</v>
      </c>
      <c r="E24" s="79"/>
    </row>
    <row r="25" spans="2:11" s="72" customFormat="1" ht="15" customHeight="1" x14ac:dyDescent="0.15">
      <c r="B25" s="80" t="s">
        <v>24</v>
      </c>
      <c r="C25" s="80"/>
      <c r="D25" s="80"/>
      <c r="E25" s="80"/>
      <c r="F25" s="80"/>
      <c r="G25" s="73"/>
      <c r="H25" s="73"/>
      <c r="I25" s="73"/>
    </row>
    <row r="26" spans="2:11" s="72" customFormat="1" ht="15" customHeight="1" x14ac:dyDescent="0.15">
      <c r="B26" s="72" t="s">
        <v>25</v>
      </c>
      <c r="E26" s="79"/>
    </row>
    <row r="27" spans="2:11" s="72" customFormat="1" ht="15" customHeight="1" x14ac:dyDescent="0.15">
      <c r="B27" s="72" t="s">
        <v>26</v>
      </c>
      <c r="E27" s="79"/>
    </row>
    <row r="28" spans="2:11" s="72" customFormat="1" ht="15" customHeight="1" x14ac:dyDescent="0.15">
      <c r="B28" s="72" t="s">
        <v>27</v>
      </c>
      <c r="E28" s="79"/>
    </row>
    <row r="29" spans="2:11" s="72" customFormat="1" ht="15" customHeight="1" x14ac:dyDescent="0.15">
      <c r="B29" s="72" t="s">
        <v>29</v>
      </c>
      <c r="E29" s="79"/>
    </row>
    <row r="30" spans="2:11" s="72" customFormat="1" ht="15" customHeight="1" x14ac:dyDescent="0.15">
      <c r="B30" s="72" t="s">
        <v>41</v>
      </c>
      <c r="E30" s="79"/>
    </row>
    <row r="31" spans="2:11" s="72" customFormat="1" ht="15" customHeight="1" x14ac:dyDescent="0.15">
      <c r="B31" s="72" t="s">
        <v>40</v>
      </c>
      <c r="E31" s="79"/>
    </row>
    <row r="32" spans="2:11" s="72" customFormat="1" ht="15" customHeight="1" x14ac:dyDescent="0.15">
      <c r="B32" s="72" t="s">
        <v>42</v>
      </c>
      <c r="E32" s="79"/>
    </row>
    <row r="33" spans="2:9" s="72" customFormat="1" ht="15" customHeight="1" x14ac:dyDescent="0.15">
      <c r="B33" s="72" t="s">
        <v>43</v>
      </c>
      <c r="E33" s="79"/>
    </row>
    <row r="34" spans="2:9" s="72" customFormat="1" ht="15" customHeight="1" x14ac:dyDescent="0.15">
      <c r="B34" s="72" t="s">
        <v>44</v>
      </c>
      <c r="E34" s="79"/>
    </row>
    <row r="35" spans="2:9" s="72" customFormat="1" ht="15" customHeight="1" x14ac:dyDescent="0.15">
      <c r="B35" s="72" t="s">
        <v>49</v>
      </c>
      <c r="E35" s="79"/>
    </row>
    <row r="36" spans="2:9" s="72" customFormat="1" ht="15" customHeight="1" x14ac:dyDescent="0.15">
      <c r="B36" s="80" t="s">
        <v>45</v>
      </c>
      <c r="C36" s="73"/>
      <c r="D36" s="73"/>
      <c r="E36" s="73"/>
      <c r="F36" s="73"/>
      <c r="G36" s="73"/>
      <c r="H36" s="73"/>
      <c r="I36" s="73"/>
    </row>
    <row r="37" spans="2:9" s="72" customFormat="1" ht="15" customHeight="1" x14ac:dyDescent="0.15">
      <c r="B37" s="72" t="s">
        <v>46</v>
      </c>
      <c r="E37" s="79"/>
    </row>
    <row r="38" spans="2:9" s="72" customFormat="1" ht="15" customHeight="1" x14ac:dyDescent="0.15">
      <c r="B38" s="72" t="s">
        <v>47</v>
      </c>
      <c r="E38" s="79"/>
    </row>
    <row r="39" spans="2:9" s="72" customFormat="1" ht="15" customHeight="1" x14ac:dyDescent="0.15">
      <c r="B39" s="72" t="s">
        <v>30</v>
      </c>
      <c r="E39" s="79"/>
    </row>
    <row r="40" spans="2:9" s="72" customFormat="1" ht="15" customHeight="1" x14ac:dyDescent="0.15">
      <c r="B40" s="72" t="s">
        <v>31</v>
      </c>
      <c r="E40" s="79"/>
    </row>
    <row r="41" spans="2:9" s="72" customFormat="1" ht="15" customHeight="1" x14ac:dyDescent="0.15">
      <c r="B41" s="72" t="s">
        <v>32</v>
      </c>
      <c r="E41" s="79"/>
    </row>
  </sheetData>
  <mergeCells count="4">
    <mergeCell ref="C2:F2"/>
    <mergeCell ref="G2:I2"/>
    <mergeCell ref="B4:B9"/>
    <mergeCell ref="B10:B20"/>
  </mergeCells>
  <phoneticPr fontId="1"/>
  <printOptions horizontalCentered="1" verticalCentered="1"/>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使い方</vt:lpstr>
      <vt:lpstr>入力シート</vt:lpstr>
      <vt:lpstr>試算例</vt:lpstr>
      <vt:lpstr>使い方!_Hlk111021400</vt:lpstr>
      <vt:lpstr>使い方!_Hlk111023005</vt:lpstr>
      <vt:lpstr>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インターリスク総研</dc:creator>
  <cp:lastModifiedBy>石井 雅郎</cp:lastModifiedBy>
  <cp:lastPrinted>2022-08-26T06:03:33Z</cp:lastPrinted>
  <dcterms:created xsi:type="dcterms:W3CDTF">2017-03-15T05:38:15Z</dcterms:created>
  <dcterms:modified xsi:type="dcterms:W3CDTF">2022-08-26T07:08:19Z</dcterms:modified>
</cp:coreProperties>
</file>