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U:\【40】代理店・契約者\0009　運輸福泉会\【02】契約者（商品販売・契約手続き）\日本観光振興協会\イベント団体制度\2023\募集帳票\完成版\"/>
    </mc:Choice>
  </mc:AlternateContent>
  <xr:revisionPtr revIDLastSave="0" documentId="13_ncr:1_{2A08A902-3100-481D-9A2C-5F16D6E71069}" xr6:coauthVersionLast="47" xr6:coauthVersionMax="47" xr10:uidLastSave="{00000000-0000-0000-0000-000000000000}"/>
  <bookViews>
    <workbookView showHorizontalScroll="0" showVerticalScroll="0" xWindow="-110" yWindow="-110" windowWidth="19420" windowHeight="10560" xr2:uid="{00000000-000D-0000-FFFF-FFFF00000000}"/>
  </bookViews>
  <sheets>
    <sheet name="お手続きの流れと本ツールの使用方法" sheetId="7" r:id="rId1"/>
    <sheet name="①入力シート" sheetId="2" r:id="rId2"/>
    <sheet name="②見積書　兼　請求書" sheetId="5" r:id="rId3"/>
    <sheet name="③加入依頼書" sheetId="1" r:id="rId4"/>
    <sheet name="加入者証" sheetId="6" state="hidden" r:id="rId5"/>
    <sheet name="メンテ" sheetId="4" state="hidden" r:id="rId6"/>
  </sheets>
  <definedNames>
    <definedName name="_xlnm._FilterDatabase" localSheetId="5" hidden="1">メンテ!#REF!</definedName>
    <definedName name="_xlnm.Print_Area" localSheetId="1">①入力シート!$A$1:$V$43</definedName>
    <definedName name="_xlnm.Print_Area" localSheetId="2">'②見積書　兼　請求書'!$A$1:$V$37</definedName>
    <definedName name="_xlnm.Print_Area" localSheetId="3">③加入依頼書!$A$1:$V$101</definedName>
    <definedName name="_xlnm.Print_Area" localSheetId="4">加入者証!$A$1:$W$43</definedName>
    <definedName name="Q_ueda20150205">#REF!</definedName>
    <definedName name="花火大会AMT">メンテ!$R$3:$R$6</definedName>
    <definedName name="月">メンテ!$U$3:$U$15</definedName>
    <definedName name="日">メンテ!$N$3:$N$34</definedName>
    <definedName name="年">メンテ!$T$3:$T$5</definedName>
    <definedName name="年月">メンテ!$M$3:$M$15</definedName>
    <definedName name="有無">メンテ!$Q$3:$Q$4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 l="1"/>
  <c r="J8" i="1"/>
  <c r="J15" i="6"/>
  <c r="E11" i="1"/>
  <c r="E10" i="5" l="1"/>
  <c r="C3" i="6"/>
  <c r="AB5" i="4" l="1"/>
  <c r="G42" i="6" l="1"/>
  <c r="T25" i="6" l="1"/>
  <c r="I23" i="6" l="1"/>
  <c r="J16" i="6"/>
  <c r="R14" i="6"/>
  <c r="N14" i="6"/>
  <c r="K14" i="6"/>
  <c r="F14" i="6"/>
  <c r="E18" i="1" l="1"/>
  <c r="E19" i="1" s="1"/>
  <c r="D27" i="1" l="1"/>
  <c r="S22" i="5"/>
  <c r="AB13" i="4"/>
  <c r="AB9" i="4"/>
  <c r="H20" i="5"/>
  <c r="D24" i="1"/>
  <c r="K25" i="4"/>
  <c r="J25" i="4"/>
  <c r="J26" i="4"/>
  <c r="K26" i="4"/>
  <c r="J27" i="4"/>
  <c r="K27" i="4"/>
  <c r="J28" i="4"/>
  <c r="K28" i="4"/>
  <c r="J29" i="4"/>
  <c r="K29" i="4"/>
  <c r="I26" i="4"/>
  <c r="I27" i="4"/>
  <c r="I28" i="4"/>
  <c r="I29" i="4"/>
  <c r="I25" i="4"/>
  <c r="AB14" i="4" s="1"/>
  <c r="T23" i="6" s="1"/>
  <c r="E26" i="4"/>
  <c r="E27" i="4"/>
  <c r="E28" i="4"/>
  <c r="E29" i="4"/>
  <c r="E30" i="4"/>
  <c r="E31" i="4"/>
  <c r="E32" i="4"/>
  <c r="E33" i="4"/>
  <c r="E25" i="4"/>
  <c r="D26" i="4"/>
  <c r="D27" i="4"/>
  <c r="D28" i="4"/>
  <c r="D29" i="4"/>
  <c r="D30" i="4"/>
  <c r="D31" i="4"/>
  <c r="D32" i="4"/>
  <c r="D33" i="4"/>
  <c r="D34" i="4"/>
  <c r="D35" i="4"/>
  <c r="D25" i="4"/>
  <c r="R41" i="1"/>
  <c r="R40" i="1"/>
  <c r="K41" i="1"/>
  <c r="K40" i="1"/>
  <c r="Q19" i="1"/>
  <c r="S26" i="1"/>
  <c r="M26" i="1"/>
  <c r="D21" i="2"/>
  <c r="I13" i="5"/>
  <c r="I12" i="5"/>
  <c r="Q11" i="5"/>
  <c r="M11" i="5"/>
  <c r="J11" i="5"/>
  <c r="E11" i="5"/>
  <c r="F8" i="2"/>
  <c r="P26" i="1"/>
  <c r="J26" i="1"/>
  <c r="Q25" i="1"/>
  <c r="J25" i="1"/>
  <c r="D23" i="1"/>
  <c r="N16" i="1"/>
  <c r="P15" i="1"/>
  <c r="E15" i="1"/>
  <c r="M14" i="1"/>
  <c r="E14" i="1"/>
  <c r="O13" i="1"/>
  <c r="E13" i="1"/>
  <c r="E12" i="1"/>
  <c r="E9" i="1"/>
  <c r="H8" i="1"/>
  <c r="E8" i="1"/>
  <c r="F12" i="2"/>
  <c r="C18" i="2"/>
  <c r="D20" i="2"/>
  <c r="D19" i="2"/>
  <c r="Q1" i="5"/>
  <c r="AB6" i="4" l="1"/>
  <c r="T21" i="6" s="1"/>
  <c r="AB10" i="4"/>
  <c r="T22" i="6" s="1"/>
  <c r="J24" i="1"/>
  <c r="S20" i="5"/>
  <c r="S18" i="5" l="1"/>
  <c r="J22" i="1"/>
  <c r="J23" i="1"/>
  <c r="S19" i="5"/>
  <c r="K28" i="6"/>
  <c r="J25" i="5" l="1"/>
  <c r="P22" i="1"/>
  <c r="J31" i="5"/>
</calcChain>
</file>

<file path=xl/sharedStrings.xml><?xml version="1.0" encoding="utf-8"?>
<sst xmlns="http://schemas.openxmlformats.org/spreadsheetml/2006/main" count="367" uniqueCount="244">
  <si>
    <t>公益社団法人日本観光振興協会　御中</t>
    <rPh sb="0" eb="2">
      <t>コウエキ</t>
    </rPh>
    <rPh sb="2" eb="4">
      <t>シャダン</t>
    </rPh>
    <rPh sb="4" eb="6">
      <t>ホウジン</t>
    </rPh>
    <rPh sb="6" eb="8">
      <t>ニホン</t>
    </rPh>
    <rPh sb="8" eb="10">
      <t>カンコウ</t>
    </rPh>
    <rPh sb="10" eb="12">
      <t>シンコウ</t>
    </rPh>
    <rPh sb="12" eb="14">
      <t>キョウカイ</t>
    </rPh>
    <rPh sb="15" eb="17">
      <t>オンチュウ</t>
    </rPh>
    <phoneticPr fontId="20"/>
  </si>
  <si>
    <t>日本観光振興協会　団体イベント保険　加入依頼書</t>
    <rPh sb="9" eb="11">
      <t>ダンタイ</t>
    </rPh>
    <rPh sb="15" eb="17">
      <t>ホケン</t>
    </rPh>
    <rPh sb="18" eb="20">
      <t>カニュウ</t>
    </rPh>
    <rPh sb="20" eb="23">
      <t>イライショ</t>
    </rPh>
    <phoneticPr fontId="20"/>
  </si>
  <si>
    <t>加入依頼日</t>
    <rPh sb="0" eb="2">
      <t>カニュウ</t>
    </rPh>
    <rPh sb="2" eb="4">
      <t>イライ</t>
    </rPh>
    <rPh sb="4" eb="5">
      <t>ヒ</t>
    </rPh>
    <phoneticPr fontId="20"/>
  </si>
  <si>
    <t>加入者住所</t>
    <rPh sb="0" eb="2">
      <t>カニュウ</t>
    </rPh>
    <rPh sb="2" eb="3">
      <t>シャ</t>
    </rPh>
    <rPh sb="3" eb="5">
      <t>ジュウショ</t>
    </rPh>
    <phoneticPr fontId="20"/>
  </si>
  <si>
    <t xml:space="preserve"> </t>
    <phoneticPr fontId="20"/>
  </si>
  <si>
    <t>加入者名</t>
    <rPh sb="0" eb="3">
      <t>カニュウシャ</t>
    </rPh>
    <rPh sb="3" eb="4">
      <t>メイ</t>
    </rPh>
    <phoneticPr fontId="20"/>
  </si>
  <si>
    <t>会員名</t>
    <rPh sb="0" eb="2">
      <t>カイイン</t>
    </rPh>
    <rPh sb="2" eb="3">
      <t>メイ</t>
    </rPh>
    <phoneticPr fontId="20"/>
  </si>
  <si>
    <t>直接の会員でない場合、所属している観光協会等名
（別途確認を取らせていただく場合があります）</t>
    <rPh sb="21" eb="22">
      <t>トウ</t>
    </rPh>
    <phoneticPr fontId="20"/>
  </si>
  <si>
    <t>加入期間（補償期間）</t>
    <rPh sb="0" eb="2">
      <t>カニュウ</t>
    </rPh>
    <rPh sb="2" eb="4">
      <t>キカン</t>
    </rPh>
    <rPh sb="5" eb="7">
      <t>ホショウ</t>
    </rPh>
    <rPh sb="7" eb="9">
      <t>キカン</t>
    </rPh>
    <phoneticPr fontId="20"/>
  </si>
  <si>
    <t>年</t>
    <rPh sb="0" eb="1">
      <t>ネン</t>
    </rPh>
    <phoneticPr fontId="20"/>
  </si>
  <si>
    <t>月</t>
    <rPh sb="0" eb="1">
      <t>ガツ</t>
    </rPh>
    <phoneticPr fontId="20"/>
  </si>
  <si>
    <t>日</t>
    <rPh sb="0" eb="1">
      <t>ニチ</t>
    </rPh>
    <phoneticPr fontId="20"/>
  </si>
  <si>
    <t>☆保険料算出基礎</t>
  </si>
  <si>
    <t>管内人口</t>
  </si>
  <si>
    <t>人</t>
    <rPh sb="0" eb="1">
      <t>ニン</t>
    </rPh>
    <phoneticPr fontId="20"/>
  </si>
  <si>
    <t>補償項目</t>
    <rPh sb="0" eb="2">
      <t>ホショウ</t>
    </rPh>
    <rPh sb="2" eb="4">
      <t>コウモク</t>
    </rPh>
    <phoneticPr fontId="20"/>
  </si>
  <si>
    <t>各補償保険料</t>
    <rPh sb="0" eb="1">
      <t>カク</t>
    </rPh>
    <rPh sb="1" eb="3">
      <t>ホショウ</t>
    </rPh>
    <rPh sb="3" eb="6">
      <t>ホケンリョウ</t>
    </rPh>
    <phoneticPr fontId="20"/>
  </si>
  <si>
    <t>合計保険料</t>
    <rPh sb="0" eb="2">
      <t>ゴウケイ</t>
    </rPh>
    <rPh sb="2" eb="5">
      <t>ホケンリョウ</t>
    </rPh>
    <phoneticPr fontId="20"/>
  </si>
  <si>
    <t>基本補償</t>
    <rPh sb="0" eb="2">
      <t>キホン</t>
    </rPh>
    <rPh sb="2" eb="4">
      <t>ホショウ</t>
    </rPh>
    <phoneticPr fontId="20"/>
  </si>
  <si>
    <t>円</t>
    <rPh sb="0" eb="1">
      <t>エン</t>
    </rPh>
    <phoneticPr fontId="20"/>
  </si>
  <si>
    <t>オプション
加入を希望される場合は、右欄へ○を記入してください</t>
    <rPh sb="7" eb="9">
      <t>カニュウ</t>
    </rPh>
    <rPh sb="10" eb="12">
      <t>キボウ</t>
    </rPh>
    <rPh sb="15" eb="17">
      <t>バアイ</t>
    </rPh>
    <rPh sb="19" eb="21">
      <t>ウラン</t>
    </rPh>
    <rPh sb="24" eb="26">
      <t>キニュウ</t>
    </rPh>
    <phoneticPr fontId="20"/>
  </si>
  <si>
    <t>②生産物リスク</t>
    <rPh sb="1" eb="4">
      <t>セイサンブツ</t>
    </rPh>
    <phoneticPr fontId="20"/>
  </si>
  <si>
    <t>③花火大会リスク</t>
    <rPh sb="1" eb="3">
      <t>ハナビ</t>
    </rPh>
    <rPh sb="3" eb="5">
      <t>タイカイ</t>
    </rPh>
    <phoneticPr fontId="20"/>
  </si>
  <si>
    <t>支払限度額</t>
    <rPh sb="0" eb="2">
      <t>シハラ</t>
    </rPh>
    <rPh sb="2" eb="4">
      <t>ゲンド</t>
    </rPh>
    <rPh sb="4" eb="5">
      <t>ガク</t>
    </rPh>
    <phoneticPr fontId="20"/>
  </si>
  <si>
    <t>億円</t>
    <rPh sb="0" eb="2">
      <t>オクエン</t>
    </rPh>
    <phoneticPr fontId="20"/>
  </si>
  <si>
    <t>☆総予算</t>
    <rPh sb="1" eb="4">
      <t>ソウヨサン</t>
    </rPh>
    <phoneticPr fontId="20"/>
  </si>
  <si>
    <t>開催期間</t>
    <rPh sb="0" eb="2">
      <t>カイサイ</t>
    </rPh>
    <rPh sb="2" eb="4">
      <t>キカン</t>
    </rPh>
    <phoneticPr fontId="20"/>
  </si>
  <si>
    <t>　保険料振込期日</t>
    <rPh sb="1" eb="4">
      <t>ホケンリョウ</t>
    </rPh>
    <rPh sb="4" eb="6">
      <t>フリコミ</t>
    </rPh>
    <rPh sb="6" eb="8">
      <t>キジツ</t>
    </rPh>
    <phoneticPr fontId="20"/>
  </si>
  <si>
    <t>保険等の種類</t>
    <rPh sb="0" eb="2">
      <t>ホケン</t>
    </rPh>
    <rPh sb="2" eb="3">
      <t>トウ</t>
    </rPh>
    <rPh sb="4" eb="6">
      <t>シュルイ</t>
    </rPh>
    <phoneticPr fontId="20"/>
  </si>
  <si>
    <t>満期日</t>
    <rPh sb="0" eb="3">
      <t>マンキビ</t>
    </rPh>
    <phoneticPr fontId="20"/>
  </si>
  <si>
    <t>保険金額（支払限度額）</t>
    <rPh sb="0" eb="2">
      <t>ホケン</t>
    </rPh>
    <rPh sb="2" eb="4">
      <t>キンガク</t>
    </rPh>
    <rPh sb="5" eb="7">
      <t>シハライ</t>
    </rPh>
    <rPh sb="7" eb="9">
      <t>ゲンド</t>
    </rPh>
    <rPh sb="9" eb="10">
      <t>ガク</t>
    </rPh>
    <phoneticPr fontId="20"/>
  </si>
  <si>
    <t>告知事項</t>
    <rPh sb="0" eb="2">
      <t>コクチ</t>
    </rPh>
    <rPh sb="2" eb="4">
      <t>ジコウ</t>
    </rPh>
    <phoneticPr fontId="20"/>
  </si>
  <si>
    <t>★２、本保険で補償の対象となる危険について、将来損害賠償請求を受けるおそれのある事実がすでに発生していることを知っていますか（過去に引受保険会社と締結した保険契約の申込み時において、すでに告知いただいたものを除きます｡）。</t>
    <rPh sb="70" eb="71">
      <t>カイ</t>
    </rPh>
    <phoneticPr fontId="20"/>
  </si>
  <si>
    <t>3、上記1,2のいずれかが「はい」の場合は、その具体的な損害賠償請求およびその原因となる事実を右へご記入ください。</t>
    <rPh sb="2" eb="4">
      <t>ジョウキ</t>
    </rPh>
    <rPh sb="18" eb="20">
      <t>バアイ</t>
    </rPh>
    <rPh sb="24" eb="27">
      <t>グタイテキ</t>
    </rPh>
    <rPh sb="28" eb="30">
      <t>ソンガイ</t>
    </rPh>
    <rPh sb="30" eb="32">
      <t>バイショウ</t>
    </rPh>
    <rPh sb="32" eb="34">
      <t>セイキュウ</t>
    </rPh>
    <rPh sb="39" eb="41">
      <t>ゲンイン</t>
    </rPh>
    <rPh sb="44" eb="46">
      <t>ジジツ</t>
    </rPh>
    <rPh sb="47" eb="48">
      <t>ミギ</t>
    </rPh>
    <rPh sb="50" eb="52">
      <t>キニュウ</t>
    </rPh>
    <phoneticPr fontId="20"/>
  </si>
  <si>
    <t xml:space="preserve"> </t>
    <phoneticPr fontId="20"/>
  </si>
  <si>
    <r>
      <t xml:space="preserve">ご担当者名
</t>
    </r>
    <r>
      <rPr>
        <sz val="8"/>
        <rFont val="HG丸ｺﾞｼｯｸM-PRO"/>
        <family val="3"/>
        <charset val="128"/>
      </rPr>
      <t>(部署名･役職）</t>
    </r>
    <rPh sb="1" eb="3">
      <t>タントウ</t>
    </rPh>
    <rPh sb="3" eb="4">
      <t>シャ</t>
    </rPh>
    <rPh sb="4" eb="5">
      <t>メイ</t>
    </rPh>
    <rPh sb="7" eb="9">
      <t>ブショ</t>
    </rPh>
    <rPh sb="9" eb="10">
      <t>メイ</t>
    </rPh>
    <rPh sb="11" eb="13">
      <t>ヤクショク</t>
    </rPh>
    <phoneticPr fontId="20"/>
  </si>
  <si>
    <r>
      <t>ご連絡先</t>
    </r>
    <r>
      <rPr>
        <sz val="6"/>
        <rFont val="HG丸ｺﾞｼｯｸM-PRO"/>
        <family val="3"/>
        <charset val="128"/>
      </rPr>
      <t xml:space="preserve">
</t>
    </r>
    <r>
      <rPr>
        <sz val="4.5"/>
        <rFont val="HG丸ｺﾞｼｯｸM-PRO"/>
        <family val="3"/>
        <charset val="128"/>
      </rPr>
      <t>（必ずご記入ください）</t>
    </r>
    <rPh sb="1" eb="4">
      <t>レンラクサキ</t>
    </rPh>
    <rPh sb="6" eb="7">
      <t>カナラ</t>
    </rPh>
    <rPh sb="9" eb="11">
      <t>キニュウ</t>
    </rPh>
    <phoneticPr fontId="20"/>
  </si>
  <si>
    <t>日本観光振興協会　団体イベント保険　入力シート</t>
    <rPh sb="9" eb="11">
      <t>ダンタイ</t>
    </rPh>
    <rPh sb="15" eb="17">
      <t>ホケン</t>
    </rPh>
    <rPh sb="18" eb="20">
      <t>ニュウリョク</t>
    </rPh>
    <phoneticPr fontId="20"/>
  </si>
  <si>
    <t>１．補償開始日</t>
    <rPh sb="2" eb="4">
      <t>ホショウ</t>
    </rPh>
    <rPh sb="4" eb="7">
      <t>カイシビ</t>
    </rPh>
    <phoneticPr fontId="20"/>
  </si>
  <si>
    <t>以上</t>
    <rPh sb="0" eb="2">
      <t>イジョウ</t>
    </rPh>
    <phoneticPr fontId="20"/>
  </si>
  <si>
    <t>月</t>
    <rPh sb="0" eb="1">
      <t>ツキ</t>
    </rPh>
    <phoneticPr fontId="20"/>
  </si>
  <si>
    <t>毎月１日を補償開始とする中途加入が可能です。その際のお手続き締切は前月２０日になりますので、お手続きにかかる日数を考慮して、年月をプルダウンから選択してください。</t>
    <rPh sb="0" eb="2">
      <t>マイツキ</t>
    </rPh>
    <rPh sb="3" eb="4">
      <t>ニチ</t>
    </rPh>
    <rPh sb="5" eb="7">
      <t>ホショウ</t>
    </rPh>
    <rPh sb="7" eb="9">
      <t>カイシ</t>
    </rPh>
    <rPh sb="12" eb="14">
      <t>チュウト</t>
    </rPh>
    <rPh sb="14" eb="16">
      <t>カニュウ</t>
    </rPh>
    <rPh sb="17" eb="19">
      <t>カノウ</t>
    </rPh>
    <rPh sb="24" eb="25">
      <t>サイ</t>
    </rPh>
    <rPh sb="27" eb="29">
      <t>テツヅ</t>
    </rPh>
    <rPh sb="30" eb="32">
      <t>シメキリ</t>
    </rPh>
    <rPh sb="33" eb="35">
      <t>ゼンゲツ</t>
    </rPh>
    <rPh sb="37" eb="38">
      <t>ニチ</t>
    </rPh>
    <rPh sb="47" eb="48">
      <t>テ</t>
    </rPh>
    <rPh sb="48" eb="49">
      <t>ツヅ</t>
    </rPh>
    <rPh sb="54" eb="56">
      <t>ニッスウ</t>
    </rPh>
    <rPh sb="57" eb="59">
      <t>コウリョ</t>
    </rPh>
    <rPh sb="62" eb="64">
      <t>ネンゲツ</t>
    </rPh>
    <rPh sb="72" eb="74">
      <t>センタク</t>
    </rPh>
    <phoneticPr fontId="20"/>
  </si>
  <si>
    <t>２．管内人口</t>
    <rPh sb="2" eb="6">
      <t>カンナイジンコウ</t>
    </rPh>
    <phoneticPr fontId="20"/>
  </si>
  <si>
    <t>３．オプション加入の選択</t>
    <rPh sb="7" eb="9">
      <t>カニュウ</t>
    </rPh>
    <rPh sb="10" eb="12">
      <t>センタク</t>
    </rPh>
    <phoneticPr fontId="20"/>
  </si>
  <si>
    <t>生産物リスク</t>
    <rPh sb="0" eb="2">
      <t>セイサン</t>
    </rPh>
    <rPh sb="2" eb="3">
      <t>ブツ</t>
    </rPh>
    <phoneticPr fontId="20"/>
  </si>
  <si>
    <t>花火大会リスク</t>
    <rPh sb="0" eb="2">
      <t>ハナビ</t>
    </rPh>
    <rPh sb="2" eb="4">
      <t>タイカイ</t>
    </rPh>
    <phoneticPr fontId="20"/>
  </si>
  <si>
    <t>ご希望されるオプションに「○」をしてください。（オプションのみのご加入はいただけません。）</t>
    <rPh sb="1" eb="3">
      <t>キボウ</t>
    </rPh>
    <rPh sb="33" eb="35">
      <t>カニュウ</t>
    </rPh>
    <phoneticPr fontId="20"/>
  </si>
  <si>
    <t>e-mail</t>
    <phoneticPr fontId="20"/>
  </si>
  <si>
    <t>支払い限度額</t>
    <rPh sb="0" eb="2">
      <t>シハラ</t>
    </rPh>
    <rPh sb="3" eb="5">
      <t>ゲンド</t>
    </rPh>
    <rPh sb="5" eb="6">
      <t>ガク</t>
    </rPh>
    <phoneticPr fontId="20"/>
  </si>
  <si>
    <t>総予算</t>
    <rPh sb="0" eb="3">
      <t>ソウヨサン</t>
    </rPh>
    <phoneticPr fontId="20"/>
  </si>
  <si>
    <t>日～</t>
    <rPh sb="0" eb="1">
      <t>ニチ</t>
    </rPh>
    <phoneticPr fontId="20"/>
  </si>
  <si>
    <t>の枠内に入力（プルダウン選択）をお願いします。</t>
    <rPh sb="1" eb="3">
      <t>ワクナイ</t>
    </rPh>
    <rPh sb="4" eb="6">
      <t>ニュウリョク</t>
    </rPh>
    <rPh sb="12" eb="14">
      <t>センタク</t>
    </rPh>
    <rPh sb="17" eb="18">
      <t>ネガ</t>
    </rPh>
    <phoneticPr fontId="20"/>
  </si>
  <si>
    <t>◆イベントリスク（基本補償）および生産物リスク（オプション）</t>
    <rPh sb="9" eb="11">
      <t>キホン</t>
    </rPh>
    <rPh sb="11" eb="13">
      <t>ホショウ</t>
    </rPh>
    <rPh sb="17" eb="20">
      <t>セイサンブツ</t>
    </rPh>
    <phoneticPr fontId="37"/>
  </si>
  <si>
    <t>管内人口（人）</t>
    <rPh sb="0" eb="2">
      <t>カンナイ</t>
    </rPh>
    <rPh sb="2" eb="4">
      <t>ジンコウ</t>
    </rPh>
    <rPh sb="5" eb="6">
      <t>ニン</t>
    </rPh>
    <phoneticPr fontId="37"/>
  </si>
  <si>
    <t>年間保険料（円）</t>
    <rPh sb="0" eb="2">
      <t>ネンカン</t>
    </rPh>
    <rPh sb="2" eb="5">
      <t>ホケンリョウ</t>
    </rPh>
    <rPh sb="6" eb="7">
      <t>エン</t>
    </rPh>
    <phoneticPr fontId="37"/>
  </si>
  <si>
    <t>下限</t>
    <rPh sb="0" eb="2">
      <t>カゲン</t>
    </rPh>
    <phoneticPr fontId="37"/>
  </si>
  <si>
    <t>上限</t>
    <rPh sb="0" eb="2">
      <t>ジョウゲン</t>
    </rPh>
    <phoneticPr fontId="37"/>
  </si>
  <si>
    <t>2.5万人未満</t>
    <rPh sb="3" eb="4">
      <t>マン</t>
    </rPh>
    <rPh sb="4" eb="5">
      <t>ニン</t>
    </rPh>
    <rPh sb="5" eb="7">
      <t>ミマン</t>
    </rPh>
    <phoneticPr fontId="37"/>
  </si>
  <si>
    <t>2.5万人以上</t>
    <rPh sb="3" eb="5">
      <t>マンニン</t>
    </rPh>
    <rPh sb="5" eb="7">
      <t>イジョウ</t>
    </rPh>
    <phoneticPr fontId="37"/>
  </si>
  <si>
    <t>5万人未満</t>
    <rPh sb="1" eb="2">
      <t>マン</t>
    </rPh>
    <rPh sb="2" eb="3">
      <t>ニン</t>
    </rPh>
    <rPh sb="3" eb="5">
      <t>ミマン</t>
    </rPh>
    <phoneticPr fontId="37"/>
  </si>
  <si>
    <t>5万人以上</t>
    <rPh sb="1" eb="3">
      <t>マンニン</t>
    </rPh>
    <rPh sb="3" eb="5">
      <t>イジョウ</t>
    </rPh>
    <phoneticPr fontId="37"/>
  </si>
  <si>
    <t>7.5万人未満</t>
    <rPh sb="3" eb="4">
      <t>マン</t>
    </rPh>
    <rPh sb="4" eb="5">
      <t>ニン</t>
    </rPh>
    <rPh sb="5" eb="7">
      <t>ミマン</t>
    </rPh>
    <phoneticPr fontId="37"/>
  </si>
  <si>
    <t>7.5万人以上</t>
    <rPh sb="3" eb="5">
      <t>マンニン</t>
    </rPh>
    <rPh sb="5" eb="7">
      <t>イジョウ</t>
    </rPh>
    <phoneticPr fontId="37"/>
  </si>
  <si>
    <t>10万未満</t>
    <rPh sb="2" eb="3">
      <t>マン</t>
    </rPh>
    <rPh sb="3" eb="5">
      <t>ミマン</t>
    </rPh>
    <phoneticPr fontId="37"/>
  </si>
  <si>
    <t>10万人以上</t>
    <rPh sb="2" eb="6">
      <t>マンニンイジョウ</t>
    </rPh>
    <phoneticPr fontId="37"/>
  </si>
  <si>
    <t>12.5万未満</t>
    <rPh sb="4" eb="5">
      <t>マン</t>
    </rPh>
    <rPh sb="5" eb="7">
      <t>ミマン</t>
    </rPh>
    <phoneticPr fontId="37"/>
  </si>
  <si>
    <t>12.5万人以上</t>
    <rPh sb="4" eb="6">
      <t>マンニン</t>
    </rPh>
    <rPh sb="6" eb="8">
      <t>イジョウ</t>
    </rPh>
    <phoneticPr fontId="37"/>
  </si>
  <si>
    <t>15万未満</t>
    <rPh sb="2" eb="3">
      <t>マン</t>
    </rPh>
    <rPh sb="3" eb="5">
      <t>ミマン</t>
    </rPh>
    <phoneticPr fontId="37"/>
  </si>
  <si>
    <t>15万人以上</t>
    <rPh sb="2" eb="4">
      <t>マンニン</t>
    </rPh>
    <rPh sb="4" eb="6">
      <t>イジョウ</t>
    </rPh>
    <phoneticPr fontId="37"/>
  </si>
  <si>
    <t>20万未満</t>
    <rPh sb="2" eb="3">
      <t>マン</t>
    </rPh>
    <rPh sb="3" eb="5">
      <t>ミマン</t>
    </rPh>
    <phoneticPr fontId="37"/>
  </si>
  <si>
    <t>20万人以上</t>
    <rPh sb="2" eb="4">
      <t>マンニン</t>
    </rPh>
    <rPh sb="4" eb="6">
      <t>イジョウ</t>
    </rPh>
    <phoneticPr fontId="37"/>
  </si>
  <si>
    <t>50万人未満</t>
    <rPh sb="2" eb="4">
      <t>マンニン</t>
    </rPh>
    <rPh sb="4" eb="6">
      <t>ミマン</t>
    </rPh>
    <phoneticPr fontId="37"/>
  </si>
  <si>
    <t>50万人以上</t>
    <rPh sb="2" eb="6">
      <t>マンニンイジョウ</t>
    </rPh>
    <phoneticPr fontId="37"/>
  </si>
  <si>
    <t>100万人未満</t>
    <rPh sb="3" eb="5">
      <t>マンニン</t>
    </rPh>
    <rPh sb="5" eb="7">
      <t>ミマン</t>
    </rPh>
    <phoneticPr fontId="37"/>
  </si>
  <si>
    <t>100万人以上</t>
    <rPh sb="3" eb="7">
      <t>マンニンイジョウ</t>
    </rPh>
    <phoneticPr fontId="37"/>
  </si>
  <si>
    <t>200万人未満</t>
    <rPh sb="3" eb="5">
      <t>マンニン</t>
    </rPh>
    <rPh sb="5" eb="7">
      <t>ミマン</t>
    </rPh>
    <phoneticPr fontId="37"/>
  </si>
  <si>
    <t>200万人以上</t>
    <rPh sb="3" eb="7">
      <t>マンニンイジョウ</t>
    </rPh>
    <phoneticPr fontId="37"/>
  </si>
  <si>
    <t>400万人未満</t>
    <rPh sb="3" eb="5">
      <t>マンニン</t>
    </rPh>
    <rPh sb="5" eb="7">
      <t>ミマン</t>
    </rPh>
    <phoneticPr fontId="37"/>
  </si>
  <si>
    <t>保険料</t>
    <rPh sb="0" eb="3">
      <t>ホケンリョウ</t>
    </rPh>
    <phoneticPr fontId="20"/>
  </si>
  <si>
    <t>◆花火大会リスク(オプション）</t>
    <rPh sb="1" eb="3">
      <t>ハナビ</t>
    </rPh>
    <rPh sb="3" eb="5">
      <t>タイカイ</t>
    </rPh>
    <phoneticPr fontId="37"/>
  </si>
  <si>
    <t>花火大会の
総予算額</t>
    <rPh sb="0" eb="2">
      <t>ハナビ</t>
    </rPh>
    <rPh sb="2" eb="4">
      <t>タイカイ</t>
    </rPh>
    <rPh sb="6" eb="9">
      <t>ソウヨサン</t>
    </rPh>
    <rPh sb="9" eb="10">
      <t>ガク</t>
    </rPh>
    <phoneticPr fontId="37"/>
  </si>
  <si>
    <t>支払限度額と保険料（円）</t>
    <rPh sb="0" eb="2">
      <t>シハラ</t>
    </rPh>
    <rPh sb="2" eb="4">
      <t>ゲンド</t>
    </rPh>
    <rPh sb="4" eb="5">
      <t>ガク</t>
    </rPh>
    <rPh sb="6" eb="9">
      <t>ホケンリョウ</t>
    </rPh>
    <rPh sb="10" eb="11">
      <t>エン</t>
    </rPh>
    <phoneticPr fontId="37"/>
  </si>
  <si>
    <t>１億円</t>
    <rPh sb="1" eb="3">
      <t>オクエン</t>
    </rPh>
    <phoneticPr fontId="37"/>
  </si>
  <si>
    <t>３億円</t>
    <rPh sb="1" eb="3">
      <t>オクエン</t>
    </rPh>
    <phoneticPr fontId="37"/>
  </si>
  <si>
    <t>５億円</t>
    <rPh sb="1" eb="3">
      <t>オクエン</t>
    </rPh>
    <phoneticPr fontId="37"/>
  </si>
  <si>
    <t>～300万円</t>
    <rPh sb="4" eb="6">
      <t>マンエン</t>
    </rPh>
    <phoneticPr fontId="37"/>
  </si>
  <si>
    <t>～500万円</t>
    <rPh sb="4" eb="6">
      <t>マンエン</t>
    </rPh>
    <phoneticPr fontId="37"/>
  </si>
  <si>
    <t>～1,000万円</t>
    <rPh sb="6" eb="8">
      <t>マンエン</t>
    </rPh>
    <phoneticPr fontId="37"/>
  </si>
  <si>
    <t>～1,500万円</t>
    <rPh sb="6" eb="8">
      <t>マンエン</t>
    </rPh>
    <phoneticPr fontId="37"/>
  </si>
  <si>
    <t>～2,000万円</t>
    <rPh sb="6" eb="8">
      <t>マンエン</t>
    </rPh>
    <phoneticPr fontId="37"/>
  </si>
  <si>
    <t>補償開始・加入依頼日・花火大会期間</t>
    <rPh sb="0" eb="2">
      <t>ホショウ</t>
    </rPh>
    <rPh sb="2" eb="4">
      <t>カイシ</t>
    </rPh>
    <rPh sb="5" eb="7">
      <t>カニュウ</t>
    </rPh>
    <rPh sb="7" eb="9">
      <t>イライ</t>
    </rPh>
    <rPh sb="9" eb="10">
      <t>ビ</t>
    </rPh>
    <rPh sb="11" eb="13">
      <t>ハナビ</t>
    </rPh>
    <rPh sb="13" eb="15">
      <t>タイカイ</t>
    </rPh>
    <rPh sb="15" eb="17">
      <t>キカン</t>
    </rPh>
    <phoneticPr fontId="20"/>
  </si>
  <si>
    <t>花火大会AMT</t>
    <rPh sb="0" eb="2">
      <t>ハナビ</t>
    </rPh>
    <rPh sb="2" eb="4">
      <t>タイカイ</t>
    </rPh>
    <phoneticPr fontId="20"/>
  </si>
  <si>
    <t>有無</t>
    <rPh sb="0" eb="2">
      <t>ウム</t>
    </rPh>
    <phoneticPr fontId="20"/>
  </si>
  <si>
    <r>
      <t>イベントリスク</t>
    </r>
    <r>
      <rPr>
        <sz val="10"/>
        <rFont val="メイリオ"/>
        <family val="3"/>
        <charset val="128"/>
      </rPr>
      <t xml:space="preserve">
（基本補償）</t>
    </r>
    <rPh sb="9" eb="11">
      <t>キホン</t>
    </rPh>
    <rPh sb="11" eb="13">
      <t>ホショウ</t>
    </rPh>
    <phoneticPr fontId="37"/>
  </si>
  <si>
    <r>
      <t>生産物リスク</t>
    </r>
    <r>
      <rPr>
        <sz val="10"/>
        <rFont val="メイリオ"/>
        <family val="3"/>
        <charset val="128"/>
      </rPr>
      <t xml:space="preserve">
(オプション)</t>
    </r>
    <rPh sb="0" eb="3">
      <t>セイサンブツ</t>
    </rPh>
    <phoneticPr fontId="37"/>
  </si>
  <si>
    <t>○</t>
    <phoneticPr fontId="20"/>
  </si>
  <si>
    <t>オプション</t>
    <phoneticPr fontId="20"/>
  </si>
  <si>
    <t>４．加入者情報の入力（任意）</t>
    <rPh sb="2" eb="5">
      <t>カニュウシャ</t>
    </rPh>
    <rPh sb="5" eb="7">
      <t>ジョウホウ</t>
    </rPh>
    <rPh sb="8" eb="10">
      <t>ニュウリョク</t>
    </rPh>
    <rPh sb="11" eb="13">
      <t>ニンイ</t>
    </rPh>
    <phoneticPr fontId="20"/>
  </si>
  <si>
    <t>日本観光振興協会　団体イベント保険　御見積書</t>
    <rPh sb="9" eb="11">
      <t>ダンタイ</t>
    </rPh>
    <rPh sb="15" eb="17">
      <t>ホケン</t>
    </rPh>
    <rPh sb="18" eb="22">
      <t>オミツモリショ</t>
    </rPh>
    <phoneticPr fontId="20"/>
  </si>
  <si>
    <t>この度はお見積りの機会を頂戴し、誠にありがとうございます。
以下の通りお見積り申し上げますので、ご検討いただき、ご用命賜りますようお願いいたします。</t>
    <rPh sb="2" eb="3">
      <t>タビ</t>
    </rPh>
    <rPh sb="5" eb="7">
      <t>ミツモ</t>
    </rPh>
    <rPh sb="9" eb="11">
      <t>キカイ</t>
    </rPh>
    <rPh sb="12" eb="14">
      <t>チョウダイ</t>
    </rPh>
    <rPh sb="16" eb="17">
      <t>マコト</t>
    </rPh>
    <rPh sb="30" eb="32">
      <t>イカ</t>
    </rPh>
    <rPh sb="33" eb="34">
      <t>トオ</t>
    </rPh>
    <rPh sb="36" eb="38">
      <t>ミツモ</t>
    </rPh>
    <rPh sb="39" eb="40">
      <t>モウ</t>
    </rPh>
    <rPh sb="41" eb="42">
      <t>ア</t>
    </rPh>
    <rPh sb="49" eb="51">
      <t>ケントウ</t>
    </rPh>
    <rPh sb="57" eb="59">
      <t>ヨウメイ</t>
    </rPh>
    <rPh sb="59" eb="60">
      <t>タマワ</t>
    </rPh>
    <rPh sb="66" eb="67">
      <t>ネガ</t>
    </rPh>
    <phoneticPr fontId="20"/>
  </si>
  <si>
    <t>御中</t>
    <rPh sb="0" eb="2">
      <t>オンチュウ</t>
    </rPh>
    <phoneticPr fontId="20"/>
  </si>
  <si>
    <t>保険料算出基礎</t>
    <phoneticPr fontId="20"/>
  </si>
  <si>
    <t>賠償責任部分</t>
    <rPh sb="0" eb="2">
      <t>バイショウ</t>
    </rPh>
    <rPh sb="2" eb="4">
      <t>セキニン</t>
    </rPh>
    <rPh sb="4" eb="6">
      <t>ブブン</t>
    </rPh>
    <phoneticPr fontId="20"/>
  </si>
  <si>
    <t>費用特約部分</t>
    <rPh sb="0" eb="2">
      <t>ヒヨウ</t>
    </rPh>
    <rPh sb="2" eb="4">
      <t>トクヤク</t>
    </rPh>
    <rPh sb="4" eb="6">
      <t>ブブン</t>
    </rPh>
    <phoneticPr fontId="20"/>
  </si>
  <si>
    <t>初期対応費用</t>
    <rPh sb="0" eb="2">
      <t>ショキ</t>
    </rPh>
    <rPh sb="2" eb="4">
      <t>タイオウ</t>
    </rPh>
    <rPh sb="4" eb="6">
      <t>ヒヨウ</t>
    </rPh>
    <phoneticPr fontId="20"/>
  </si>
  <si>
    <t>被害者治療費用</t>
    <rPh sb="0" eb="3">
      <t>ヒガイシャ</t>
    </rPh>
    <rPh sb="3" eb="5">
      <t>チリョウ</t>
    </rPh>
    <rPh sb="5" eb="7">
      <t>ヒヨウ</t>
    </rPh>
    <phoneticPr fontId="20"/>
  </si>
  <si>
    <t>億円</t>
    <rPh sb="0" eb="1">
      <t>オク</t>
    </rPh>
    <rPh sb="1" eb="2">
      <t>エン</t>
    </rPh>
    <phoneticPr fontId="20"/>
  </si>
  <si>
    <t>１事故限度額：３００万円
＜うち見舞費用＞
　被害者１名１０万円
＜うち通訳雇入費＞
　１事故１万円
免責金額：なし</t>
    <phoneticPr fontId="20"/>
  </si>
  <si>
    <t>１事故限度額：１，０００万円
＜死亡・後遺障害＞
　被害者１名につき10万円
＜入院（１名につき）＞
　入院期間３１日以上：２万円
　入院期間１５～３０日：１万円
免責金額：なし</t>
    <phoneticPr fontId="20"/>
  </si>
  <si>
    <t>花火大会開催期間</t>
    <rPh sb="0" eb="2">
      <t>ハナビ</t>
    </rPh>
    <rPh sb="2" eb="4">
      <t>タイカイ</t>
    </rPh>
    <rPh sb="4" eb="6">
      <t>カイサイ</t>
    </rPh>
    <rPh sb="6" eb="8">
      <t>キカン</t>
    </rPh>
    <phoneticPr fontId="20"/>
  </si>
  <si>
    <t>花火大会総予算</t>
    <rPh sb="0" eb="2">
      <t>ハナビ</t>
    </rPh>
    <rPh sb="2" eb="4">
      <t>タイカイ</t>
    </rPh>
    <rPh sb="4" eb="7">
      <t>ソウヨサン</t>
    </rPh>
    <phoneticPr fontId="20"/>
  </si>
  <si>
    <t>基本補償と同額
　※基本補償と共有</t>
    <rPh sb="15" eb="17">
      <t>キョウユウ</t>
    </rPh>
    <phoneticPr fontId="20"/>
  </si>
  <si>
    <t>対人・対物共通
１名/１事故</t>
    <rPh sb="0" eb="2">
      <t>タイジン</t>
    </rPh>
    <rPh sb="3" eb="5">
      <t>タイブツ</t>
    </rPh>
    <rPh sb="5" eb="7">
      <t>キョウツウ</t>
    </rPh>
    <rPh sb="9" eb="10">
      <t>メイ</t>
    </rPh>
    <rPh sb="12" eb="14">
      <t>ジコ</t>
    </rPh>
    <phoneticPr fontId="20"/>
  </si>
  <si>
    <t>免責金額：なし</t>
    <rPh sb="0" eb="2">
      <t>メンセキ</t>
    </rPh>
    <rPh sb="2" eb="4">
      <t>キンガク</t>
    </rPh>
    <phoneticPr fontId="20"/>
  </si>
  <si>
    <t>補償対象</t>
    <rPh sb="0" eb="2">
      <t>ホショウ</t>
    </rPh>
    <rPh sb="2" eb="4">
      <t>タイショウ</t>
    </rPh>
    <phoneticPr fontId="20"/>
  </si>
  <si>
    <t>①イベントリスク</t>
    <phoneticPr fontId="20"/>
  </si>
  <si>
    <t>御請求書</t>
    <rPh sb="0" eb="1">
      <t>ゴ</t>
    </rPh>
    <rPh sb="1" eb="4">
      <t>セイキュウショ</t>
    </rPh>
    <phoneticPr fontId="20"/>
  </si>
  <si>
    <t>対人・対物共通
　１名３億円
　１事故１０億円
免責金額：なし</t>
    <phoneticPr fontId="20"/>
  </si>
  <si>
    <t>対人・対物共通
　１名３億円
　１事故１０億円
免責金額：なし
　　※基本補償と共有</t>
    <phoneticPr fontId="20"/>
  </si>
  <si>
    <t>加入期間（補償期間）開始の前月20日まで</t>
    <rPh sb="0" eb="2">
      <t>カニュウ</t>
    </rPh>
    <rPh sb="2" eb="4">
      <t>キカン</t>
    </rPh>
    <rPh sb="5" eb="7">
      <t>ホショウ</t>
    </rPh>
    <rPh sb="7" eb="9">
      <t>キカン</t>
    </rPh>
    <rPh sb="10" eb="12">
      <t>カイシ</t>
    </rPh>
    <rPh sb="13" eb="15">
      <t>ゼンゲツ</t>
    </rPh>
    <rPh sb="17" eb="18">
      <t>ニチ</t>
    </rPh>
    <phoneticPr fontId="20"/>
  </si>
  <si>
    <t>　ご請求額</t>
    <rPh sb="2" eb="4">
      <t>セイキュウ</t>
    </rPh>
    <rPh sb="4" eb="5">
      <t>ガク</t>
    </rPh>
    <phoneticPr fontId="20"/>
  </si>
  <si>
    <t>　総合計保険料（①②③合計保険料）</t>
    <rPh sb="1" eb="2">
      <t>ソウ</t>
    </rPh>
    <rPh sb="2" eb="4">
      <t>ゴウケイ</t>
    </rPh>
    <rPh sb="4" eb="7">
      <t>ホケンリョウ</t>
    </rPh>
    <rPh sb="11" eb="13">
      <t>ゴウケイ</t>
    </rPh>
    <rPh sb="13" eb="16">
      <t>ホケンリョウ</t>
    </rPh>
    <phoneticPr fontId="20"/>
  </si>
  <si>
    <t>　振込先口座</t>
    <rPh sb="1" eb="3">
      <t>フリコミ</t>
    </rPh>
    <rPh sb="3" eb="4">
      <t>サキ</t>
    </rPh>
    <rPh sb="4" eb="6">
      <t>コウザ</t>
    </rPh>
    <phoneticPr fontId="20"/>
  </si>
  <si>
    <t>みずほ銀行　八重洲口支店　（普）　１５００１８３
　シャ）ニホンカンコウシンコウキョウカイ
　公益社団法人日本観光振興協会</t>
    <phoneticPr fontId="20"/>
  </si>
  <si>
    <t>◆振込手数料は加入者様負担となりますので振込手数料は差し引かずにお振込ください。
◆振込人名義の先頭に「イベント」の4文字を記載ください。</t>
    <phoneticPr fontId="20"/>
  </si>
  <si>
    <t>オプション</t>
    <phoneticPr fontId="20"/>
  </si>
  <si>
    <t>未経過月数</t>
    <rPh sb="0" eb="5">
      <t>ミケイカツキスウ</t>
    </rPh>
    <phoneticPr fontId="20"/>
  </si>
  <si>
    <t>2,000万円超</t>
    <rPh sb="5" eb="7">
      <t>マンエン</t>
    </rPh>
    <rPh sb="7" eb="8">
      <t>チョウ</t>
    </rPh>
    <phoneticPr fontId="37"/>
  </si>
  <si>
    <t>お問合せください</t>
    <rPh sb="1" eb="2">
      <t>ト</t>
    </rPh>
    <rPh sb="2" eb="3">
      <t>ア</t>
    </rPh>
    <phoneticPr fontId="20"/>
  </si>
  <si>
    <t>お問合せください</t>
    <phoneticPr fontId="37"/>
  </si>
  <si>
    <t>会員ＩＤ</t>
    <rPh sb="0" eb="2">
      <t>カイイン</t>
    </rPh>
    <phoneticPr fontId="20"/>
  </si>
  <si>
    <t>支払限度額（保険料の記載がある補償が対象となります）</t>
    <rPh sb="0" eb="2">
      <t>シハラ</t>
    </rPh>
    <rPh sb="2" eb="4">
      <t>ゲンド</t>
    </rPh>
    <rPh sb="4" eb="5">
      <t>ガク</t>
    </rPh>
    <rPh sb="6" eb="9">
      <t>ホケンリョウ</t>
    </rPh>
    <rPh sb="10" eb="12">
      <t>キサイ</t>
    </rPh>
    <rPh sb="15" eb="17">
      <t>ホショウ</t>
    </rPh>
    <rPh sb="18" eb="20">
      <t>タイショウ</t>
    </rPh>
    <phoneticPr fontId="20"/>
  </si>
  <si>
    <t>保険料
（補償有無）</t>
    <rPh sb="0" eb="3">
      <t>ホケンリョウ</t>
    </rPh>
    <rPh sb="5" eb="7">
      <t>ホショウ</t>
    </rPh>
    <rPh sb="7" eb="9">
      <t>ウム</t>
    </rPh>
    <phoneticPr fontId="20"/>
  </si>
  <si>
    <t>(*1)花火大会補償へのご加入を希望される場合は総予算および花火大会の期間を必ずご記入ください。また、複数の花火大会を主催・共催される
　　場合には、各期間別に本用紙を作成ください。
(*2)各補償保険料は、裏面をご参照ください。
(*3)①イベントリスク保険料,②生産物リスク保険料,③花火大会リスク保険料の合計をご記入ください。
(*4)振込手数料は加入者様負担となりますので振込手数料は差し引かずにお振込ください。
(*5)振込人名義の先頭に「イベント」の4文字を記載ください。</t>
    <rPh sb="4" eb="6">
      <t>ハナビ</t>
    </rPh>
    <rPh sb="6" eb="8">
      <t>タイカイ</t>
    </rPh>
    <rPh sb="8" eb="10">
      <t>ホショウ</t>
    </rPh>
    <rPh sb="13" eb="15">
      <t>カニュウ</t>
    </rPh>
    <rPh sb="16" eb="18">
      <t>キボウ</t>
    </rPh>
    <rPh sb="21" eb="23">
      <t>バアイ</t>
    </rPh>
    <rPh sb="24" eb="27">
      <t>ソウヨサン</t>
    </rPh>
    <rPh sb="30" eb="32">
      <t>ハナビ</t>
    </rPh>
    <rPh sb="32" eb="34">
      <t>タイカイ</t>
    </rPh>
    <rPh sb="35" eb="37">
      <t>キカン</t>
    </rPh>
    <rPh sb="38" eb="39">
      <t>カナラ</t>
    </rPh>
    <rPh sb="41" eb="43">
      <t>キニュウ</t>
    </rPh>
    <rPh sb="75" eb="76">
      <t>カク</t>
    </rPh>
    <rPh sb="76" eb="78">
      <t>キカン</t>
    </rPh>
    <rPh sb="78" eb="79">
      <t>ベツ</t>
    </rPh>
    <rPh sb="84" eb="86">
      <t>サクセイ</t>
    </rPh>
    <rPh sb="96" eb="97">
      <t>カク</t>
    </rPh>
    <rPh sb="97" eb="99">
      <t>ホショウ</t>
    </rPh>
    <rPh sb="99" eb="102">
      <t>ホケンリョウ</t>
    </rPh>
    <rPh sb="104" eb="106">
      <t>リメン</t>
    </rPh>
    <rPh sb="108" eb="110">
      <t>サンショウ</t>
    </rPh>
    <rPh sb="133" eb="136">
      <t>セイサンブツ</t>
    </rPh>
    <rPh sb="144" eb="146">
      <t>ハナビ</t>
    </rPh>
    <rPh sb="146" eb="148">
      <t>タイカイ</t>
    </rPh>
    <phoneticPr fontId="20"/>
  </si>
  <si>
    <r>
      <t>入力後に「</t>
    </r>
    <r>
      <rPr>
        <b/>
        <sz val="12"/>
        <color indexed="10"/>
        <rFont val="HG丸ｺﾞｼｯｸM-PRO"/>
        <family val="3"/>
        <charset val="128"/>
      </rPr>
      <t>＊</t>
    </r>
    <r>
      <rPr>
        <sz val="12"/>
        <rFont val="HG丸ｺﾞｼｯｸM-PRO"/>
        <family val="3"/>
        <charset val="128"/>
      </rPr>
      <t>」の表示がないことを確認して「②見積書　兼　請求書」シートを選択してください。</t>
    </r>
    <rPh sb="0" eb="3">
      <t>ニュウリョクゴ</t>
    </rPh>
    <rPh sb="8" eb="10">
      <t>ヒョウジ</t>
    </rPh>
    <rPh sb="16" eb="18">
      <t>カクニン</t>
    </rPh>
    <rPh sb="22" eb="25">
      <t>ミツモリショ</t>
    </rPh>
    <rPh sb="26" eb="27">
      <t>ケン</t>
    </rPh>
    <rPh sb="28" eb="31">
      <t>セイキュウショ</t>
    </rPh>
    <rPh sb="36" eb="38">
      <t>センタク</t>
    </rPh>
    <phoneticPr fontId="20"/>
  </si>
  <si>
    <t>加入依頼書へ入力内容を印字したい場合のみ入力してください。
（加入依頼書印刷後に本紙へ手書き・押印いただいても構いません。）</t>
    <rPh sb="0" eb="2">
      <t>カニュウ</t>
    </rPh>
    <rPh sb="2" eb="5">
      <t>イライショ</t>
    </rPh>
    <rPh sb="6" eb="8">
      <t>ニュウリョク</t>
    </rPh>
    <rPh sb="8" eb="10">
      <t>ナイヨウ</t>
    </rPh>
    <rPh sb="11" eb="13">
      <t>インジ</t>
    </rPh>
    <rPh sb="16" eb="18">
      <t>バアイ</t>
    </rPh>
    <rPh sb="20" eb="22">
      <t>ニュウリョク</t>
    </rPh>
    <rPh sb="31" eb="33">
      <t>カニュウ</t>
    </rPh>
    <rPh sb="33" eb="36">
      <t>イライショ</t>
    </rPh>
    <rPh sb="36" eb="38">
      <t>インサツ</t>
    </rPh>
    <rPh sb="38" eb="39">
      <t>ゴ</t>
    </rPh>
    <rPh sb="40" eb="42">
      <t>ホンシ</t>
    </rPh>
    <rPh sb="43" eb="45">
      <t>テガ</t>
    </rPh>
    <rPh sb="47" eb="49">
      <t>オウイン</t>
    </rPh>
    <rPh sb="55" eb="56">
      <t>カマ</t>
    </rPh>
    <phoneticPr fontId="20"/>
  </si>
  <si>
    <t>ご検討のうえ、お見積りの内容でご加入いただく場合には、加入依頼書本紙を公益社団法人日本観光振興協会まで郵送いただくとともに、以下ご請求額のお振込をお願いいたします。</t>
    <rPh sb="8" eb="10">
      <t>ミツモ</t>
    </rPh>
    <rPh sb="12" eb="14">
      <t>ナイヨウ</t>
    </rPh>
    <rPh sb="22" eb="24">
      <t>バアイ</t>
    </rPh>
    <rPh sb="27" eb="29">
      <t>カニュウ</t>
    </rPh>
    <rPh sb="29" eb="32">
      <t>イライショ</t>
    </rPh>
    <rPh sb="32" eb="34">
      <t>ホンシ</t>
    </rPh>
    <rPh sb="35" eb="37">
      <t>コウエキ</t>
    </rPh>
    <rPh sb="37" eb="39">
      <t>シャダン</t>
    </rPh>
    <rPh sb="39" eb="41">
      <t>ホウジン</t>
    </rPh>
    <rPh sb="74" eb="75">
      <t>ネガ</t>
    </rPh>
    <phoneticPr fontId="20"/>
  </si>
  <si>
    <t>400万人以上</t>
    <rPh sb="3" eb="4">
      <t>マン</t>
    </rPh>
    <rPh sb="4" eb="5">
      <t>ニン</t>
    </rPh>
    <rPh sb="5" eb="7">
      <t>イジョウ</t>
    </rPh>
    <phoneticPr fontId="20"/>
  </si>
  <si>
    <t>お問合せください</t>
    <rPh sb="1" eb="3">
      <t>トイアワ</t>
    </rPh>
    <phoneticPr fontId="20"/>
  </si>
  <si>
    <t>お問合せください</t>
    <phoneticPr fontId="37"/>
  </si>
  <si>
    <t>会員様の把握可能な直近の管内人口を人単位で入力してください。</t>
    <rPh sb="0" eb="2">
      <t>カイイン</t>
    </rPh>
    <rPh sb="2" eb="3">
      <t>サマ</t>
    </rPh>
    <rPh sb="4" eb="6">
      <t>ハアク</t>
    </rPh>
    <rPh sb="6" eb="8">
      <t>カノウ</t>
    </rPh>
    <rPh sb="9" eb="11">
      <t>チョッキン</t>
    </rPh>
    <rPh sb="12" eb="14">
      <t>カンナイ</t>
    </rPh>
    <rPh sb="14" eb="16">
      <t>ジンコウ</t>
    </rPh>
    <rPh sb="17" eb="18">
      <t>ニン</t>
    </rPh>
    <rPh sb="18" eb="20">
      <t>タンイ</t>
    </rPh>
    <rPh sb="21" eb="23">
      <t>ニュウリョク</t>
    </rPh>
    <phoneticPr fontId="20"/>
  </si>
  <si>
    <t>1日　午前０時から</t>
    <rPh sb="1" eb="2">
      <t>ニチ</t>
    </rPh>
    <rPh sb="3" eb="5">
      <t>ゴゼン</t>
    </rPh>
    <rPh sb="6" eb="7">
      <t>ジ</t>
    </rPh>
    <phoneticPr fontId="20"/>
  </si>
  <si>
    <t>１日</t>
    <rPh sb="1" eb="2">
      <t>ニチ</t>
    </rPh>
    <phoneticPr fontId="20"/>
  </si>
  <si>
    <t>年月</t>
    <rPh sb="0" eb="1">
      <t>ネン</t>
    </rPh>
    <rPh sb="1" eb="2">
      <t>ツキ</t>
    </rPh>
    <phoneticPr fontId="20"/>
  </si>
  <si>
    <t>日から</t>
    <rPh sb="0" eb="1">
      <t>ニチ</t>
    </rPh>
    <phoneticPr fontId="20"/>
  </si>
  <si>
    <t>加入依頼日</t>
    <rPh sb="0" eb="2">
      <t>カニュウ</t>
    </rPh>
    <rPh sb="2" eb="4">
      <t>イライ</t>
    </rPh>
    <rPh sb="4" eb="5">
      <t>ビ</t>
    </rPh>
    <phoneticPr fontId="20"/>
  </si>
  <si>
    <t>午後４時まで</t>
  </si>
  <si>
    <t>＜ご加入時の確認事項＞
●加入依頼者は日本観光振興協会（保険契約者）傘下の会員および都道府県観光協会・連盟に所属している観光協会等であることを確認のうえ、以下のとおり加入を依頼します。保険証券を請求する権利、保険契約を解約する権利等は日本観光振興協会が有します。加入者募集や照会応答は代理店及び引受保険会社が行います。加入依頼者は「個人情報の取扱いに関するご案内」の内容について同意いたします。
●本制度は日本観光振興協会を保険契約者とし、会員および都道府県観光協会・連盟に所属している観光協会等を被保険者とするイベント保険団体契約です。</t>
    <phoneticPr fontId="20"/>
  </si>
  <si>
    <r>
      <t xml:space="preserve">ご担当者名
</t>
    </r>
    <r>
      <rPr>
        <sz val="8"/>
        <rFont val="Meiryo UI"/>
        <family val="3"/>
        <charset val="128"/>
      </rPr>
      <t>(部署名･役職）</t>
    </r>
    <rPh sb="1" eb="3">
      <t>タントウ</t>
    </rPh>
    <rPh sb="3" eb="4">
      <t>シャ</t>
    </rPh>
    <rPh sb="4" eb="5">
      <t>メイ</t>
    </rPh>
    <rPh sb="7" eb="9">
      <t>ブショ</t>
    </rPh>
    <rPh sb="9" eb="10">
      <t>メイ</t>
    </rPh>
    <rPh sb="11" eb="13">
      <t>ヤクショク</t>
    </rPh>
    <phoneticPr fontId="20"/>
  </si>
  <si>
    <t>e-mail</t>
    <phoneticPr fontId="20"/>
  </si>
  <si>
    <r>
      <t>ご連絡先</t>
    </r>
    <r>
      <rPr>
        <sz val="6"/>
        <rFont val="Meiryo UI"/>
        <family val="3"/>
        <charset val="128"/>
      </rPr>
      <t xml:space="preserve">
</t>
    </r>
    <r>
      <rPr>
        <sz val="4.5"/>
        <rFont val="Meiryo UI"/>
        <family val="3"/>
        <charset val="128"/>
      </rPr>
      <t>（必ずご記入ください）</t>
    </r>
    <rPh sb="1" eb="4">
      <t>レンラクサキ</t>
    </rPh>
    <rPh sb="6" eb="7">
      <t>カナラ</t>
    </rPh>
    <rPh sb="9" eb="11">
      <t>キニュウ</t>
    </rPh>
    <phoneticPr fontId="20"/>
  </si>
  <si>
    <t>初年度加入日</t>
    <phoneticPr fontId="20"/>
  </si>
  <si>
    <t>①イベントリスク</t>
    <phoneticPr fontId="20"/>
  </si>
  <si>
    <t>★他の保険契約等
　（共済契約を含みます)</t>
    <phoneticPr fontId="20"/>
  </si>
  <si>
    <t>なし</t>
    <phoneticPr fontId="20"/>
  </si>
  <si>
    <t>あり</t>
    <phoneticPr fontId="20"/>
  </si>
  <si>
    <t>保険会社名</t>
    <phoneticPr fontId="20"/>
  </si>
  <si>
    <t>★１、本保険で補償の対象となる危険について、過去５年以内に損害賠償請求を受けたことがありますか（過去に引受保険会社と締結した保険契約の申込み時において、すでに告知いただいたものを除きます｡）。</t>
    <phoneticPr fontId="20"/>
  </si>
  <si>
    <t>はい</t>
    <phoneticPr fontId="20"/>
  </si>
  <si>
    <t>いいえ</t>
    <phoneticPr fontId="20"/>
  </si>
  <si>
    <t>はい</t>
    <phoneticPr fontId="20"/>
  </si>
  <si>
    <t>いいえ</t>
    <phoneticPr fontId="20"/>
  </si>
  <si>
    <t>契約取扱の営業店（課支社）と代理店およびコードを入力してください。</t>
    <rPh sb="0" eb="2">
      <t>ケイヤク</t>
    </rPh>
    <rPh sb="2" eb="4">
      <t>トリアツカ</t>
    </rPh>
    <rPh sb="5" eb="7">
      <t>エイギョウ</t>
    </rPh>
    <rPh sb="7" eb="8">
      <t>テン</t>
    </rPh>
    <rPh sb="9" eb="12">
      <t>カシシャ</t>
    </rPh>
    <rPh sb="14" eb="17">
      <t>ダイリテン</t>
    </rPh>
    <rPh sb="24" eb="26">
      <t>ニュウリョク</t>
    </rPh>
    <phoneticPr fontId="20"/>
  </si>
  <si>
    <t>営業店（課支社）</t>
    <rPh sb="0" eb="2">
      <t>エイギョウ</t>
    </rPh>
    <rPh sb="2" eb="3">
      <t>テン</t>
    </rPh>
    <rPh sb="4" eb="7">
      <t>カシシャ</t>
    </rPh>
    <phoneticPr fontId="20"/>
  </si>
  <si>
    <t>コード</t>
    <phoneticPr fontId="20"/>
  </si>
  <si>
    <t>代理店</t>
    <rPh sb="0" eb="3">
      <t>ダイリテン</t>
    </rPh>
    <phoneticPr fontId="20"/>
  </si>
  <si>
    <t>＜社内使用欄＞</t>
    <rPh sb="1" eb="3">
      <t>シャナイ</t>
    </rPh>
    <rPh sb="3" eb="5">
      <t>シヨウ</t>
    </rPh>
    <rPh sb="5" eb="6">
      <t>ラン</t>
    </rPh>
    <phoneticPr fontId="20"/>
  </si>
  <si>
    <t>コード</t>
    <phoneticPr fontId="20"/>
  </si>
  <si>
    <t>取扱営業店</t>
    <rPh sb="0" eb="2">
      <t>トリアツカ</t>
    </rPh>
    <rPh sb="2" eb="4">
      <t>エイギョウ</t>
    </rPh>
    <rPh sb="4" eb="5">
      <t>テン</t>
    </rPh>
    <phoneticPr fontId="20"/>
  </si>
  <si>
    <t>コード</t>
    <phoneticPr fontId="20"/>
  </si>
  <si>
    <t>取扱代理店</t>
    <rPh sb="0" eb="2">
      <t>トリアツカ</t>
    </rPh>
    <rPh sb="2" eb="5">
      <t>ダイリテン</t>
    </rPh>
    <phoneticPr fontId="20"/>
  </si>
  <si>
    <t>５．契約取扱営業店・代理店（コード）の入力</t>
    <rPh sb="2" eb="4">
      <t>ケイヤク</t>
    </rPh>
    <rPh sb="4" eb="6">
      <t>トリアツカイ</t>
    </rPh>
    <rPh sb="6" eb="8">
      <t>エイギョウ</t>
    </rPh>
    <rPh sb="8" eb="9">
      <t>テン</t>
    </rPh>
    <rPh sb="10" eb="13">
      <t>ダイリテン</t>
    </rPh>
    <rPh sb="19" eb="21">
      <t>ニュウリョク</t>
    </rPh>
    <phoneticPr fontId="20"/>
  </si>
  <si>
    <t>★追加被保険者特約</t>
    <rPh sb="1" eb="3">
      <t>ツイカ</t>
    </rPh>
    <rPh sb="3" eb="7">
      <t>ヒホケンシャ</t>
    </rPh>
    <rPh sb="7" eb="9">
      <t>トクヤク</t>
    </rPh>
    <phoneticPr fontId="20"/>
  </si>
  <si>
    <t>追加被保険者特約あり</t>
    <rPh sb="0" eb="2">
      <t>ツイカ</t>
    </rPh>
    <rPh sb="2" eb="6">
      <t>ヒホケンシャ</t>
    </rPh>
    <rPh sb="6" eb="8">
      <t>トクヤク</t>
    </rPh>
    <phoneticPr fontId="20"/>
  </si>
  <si>
    <t>★または☆が付された事項は、ご加入に関する重要な事項（告知事項）です。これらに事実と異なる記載をした場合やこれらに事実を記載しない場合は、ご加入を解除し、保険金をお支払いできないことがあります。ご加入後に加入依頼書等に☆が付された事項（通知事項）に内容の変更が生じた場合は、遅滞なくご契約の取扱代理店または引受保険会社にご連絡いただく義務があります。ご連絡がない場合は、ご加入を解除し、保険金がお支払いできないことがあります。</t>
    <rPh sb="77" eb="80">
      <t>ホケンキン</t>
    </rPh>
    <rPh sb="82" eb="84">
      <t>シハライ</t>
    </rPh>
    <rPh sb="186" eb="188">
      <t>カニュウ</t>
    </rPh>
    <phoneticPr fontId="20"/>
  </si>
  <si>
    <t>追加被保険者特約</t>
    <rPh sb="0" eb="2">
      <t>ツイカ</t>
    </rPh>
    <rPh sb="2" eb="6">
      <t>ヒホケンシャ</t>
    </rPh>
    <rPh sb="6" eb="8">
      <t>トクヤク</t>
    </rPh>
    <phoneticPr fontId="20"/>
  </si>
  <si>
    <t>本特約を付帯することで、被保険者に実行委員会を組織する団体や企業を
被保険者として追加することができます。追加保険料は各補償保険料に含まれています。</t>
    <rPh sb="53" eb="55">
      <t>ツイカ</t>
    </rPh>
    <rPh sb="55" eb="58">
      <t>ホケンリョウ</t>
    </rPh>
    <rPh sb="59" eb="60">
      <t>カク</t>
    </rPh>
    <rPh sb="60" eb="62">
      <t>ホショウ</t>
    </rPh>
    <rPh sb="62" eb="65">
      <t>ホケンリョウ</t>
    </rPh>
    <rPh sb="66" eb="67">
      <t>フク</t>
    </rPh>
    <phoneticPr fontId="20"/>
  </si>
  <si>
    <t>本特約を付帯することで、被保険者に実行委員会を組織する団体や企業を
被保険者として追加することができます。追加保険料は各補償保険料に含まれています。</t>
    <phoneticPr fontId="20"/>
  </si>
  <si>
    <t>○</t>
    <phoneticPr fontId="20"/>
  </si>
  <si>
    <t>①イベントリスク</t>
  </si>
  <si>
    <t>＜以下編集不可＞</t>
    <rPh sb="1" eb="3">
      <t>イカ</t>
    </rPh>
    <rPh sb="3" eb="5">
      <t>ヘンシュウ</t>
    </rPh>
    <rPh sb="5" eb="7">
      <t>フカ</t>
    </rPh>
    <phoneticPr fontId="20"/>
  </si>
  <si>
    <r>
      <t xml:space="preserve">☆
加入
依頼者
</t>
    </r>
    <r>
      <rPr>
        <sz val="9"/>
        <rFont val="Meiryo UI"/>
        <family val="3"/>
        <charset val="128"/>
      </rPr>
      <t>（記名
被保険者）</t>
    </r>
    <r>
      <rPr>
        <sz val="11"/>
        <rFont val="Meiryo UI"/>
        <family val="3"/>
        <charset val="128"/>
      </rPr>
      <t xml:space="preserve">
会員
および
都道府県観光協会・連盟に所属している観光協会等</t>
    </r>
    <rPh sb="10" eb="12">
      <t>キメイ</t>
    </rPh>
    <phoneticPr fontId="20"/>
  </si>
  <si>
    <t>日本観光振興協会　団体イベント保険　加入者証</t>
    <rPh sb="9" eb="11">
      <t>ダンタイ</t>
    </rPh>
    <rPh sb="15" eb="17">
      <t>ホケン</t>
    </rPh>
    <rPh sb="18" eb="21">
      <t>カニュウシャ</t>
    </rPh>
    <rPh sb="21" eb="22">
      <t>ショウ</t>
    </rPh>
    <phoneticPr fontId="20"/>
  </si>
  <si>
    <t xml:space="preserve"> ＜お問合せ先・取扱代理店＞</t>
    <rPh sb="3" eb="5">
      <t>トイアワ</t>
    </rPh>
    <rPh sb="6" eb="7">
      <t>サキ</t>
    </rPh>
    <rPh sb="8" eb="10">
      <t>トリアツカ</t>
    </rPh>
    <rPh sb="10" eb="13">
      <t>ダイリテン</t>
    </rPh>
    <phoneticPr fontId="20"/>
  </si>
  <si>
    <t>　＜引受保険会社＞</t>
    <rPh sb="2" eb="4">
      <t>ヒキウケ</t>
    </rPh>
    <rPh sb="4" eb="6">
      <t>ホケン</t>
    </rPh>
    <rPh sb="6" eb="8">
      <t>ガイシャ</t>
    </rPh>
    <phoneticPr fontId="20"/>
  </si>
  <si>
    <t>作成日：</t>
    <rPh sb="0" eb="3">
      <t>サクセイビ</t>
    </rPh>
    <phoneticPr fontId="20"/>
  </si>
  <si>
    <t>証券番号</t>
    <rPh sb="0" eb="2">
      <t>ショウケン</t>
    </rPh>
    <rPh sb="2" eb="4">
      <t>バンゴウ</t>
    </rPh>
    <phoneticPr fontId="20"/>
  </si>
  <si>
    <r>
      <rPr>
        <b/>
        <sz val="11"/>
        <rFont val="Meiryo UI"/>
        <family val="3"/>
        <charset val="128"/>
      </rPr>
      <t>　　　株式会社 運輸福泉会</t>
    </r>
    <r>
      <rPr>
        <sz val="11"/>
        <rFont val="Meiryo UI"/>
        <family val="3"/>
        <charset val="128"/>
      </rPr>
      <t xml:space="preserve">
　　　　〒102-0083　東京都千代田区麹町4-5　海事センタービル
　　　　　　TEL：03-3221-8434　　FAX：03-3221-8435</t>
    </r>
    <rPh sb="3" eb="7">
      <t>カブシキガイシャ</t>
    </rPh>
    <rPh sb="8" eb="10">
      <t>ウンユ</t>
    </rPh>
    <rPh sb="10" eb="12">
      <t>フクセン</t>
    </rPh>
    <rPh sb="12" eb="13">
      <t>カイ</t>
    </rPh>
    <phoneticPr fontId="20"/>
  </si>
  <si>
    <t>〒</t>
    <phoneticPr fontId="20"/>
  </si>
  <si>
    <t>様</t>
    <rPh sb="0" eb="1">
      <t>サマ</t>
    </rPh>
    <phoneticPr fontId="20"/>
  </si>
  <si>
    <t xml:space="preserve"> ＜事務幹事代理店＞</t>
    <rPh sb="2" eb="4">
      <t>ジム</t>
    </rPh>
    <rPh sb="4" eb="6">
      <t>カンジ</t>
    </rPh>
    <rPh sb="6" eb="8">
      <t>ダイリ</t>
    </rPh>
    <rPh sb="8" eb="9">
      <t>テン</t>
    </rPh>
    <phoneticPr fontId="20"/>
  </si>
  <si>
    <t>１日　午後4時から</t>
    <rPh sb="1" eb="2">
      <t>ニチ</t>
    </rPh>
    <rPh sb="3" eb="5">
      <t>ゴゴ</t>
    </rPh>
    <rPh sb="6" eb="7">
      <t>ジ</t>
    </rPh>
    <phoneticPr fontId="20"/>
  </si>
  <si>
    <t>公益社団法人 日本観光振興協会
会長　山西　健一郎</t>
    <phoneticPr fontId="20"/>
  </si>
  <si>
    <t>東京都港区虎ノ門３－１－１
虎ノ門三丁目ビルディング６階</t>
    <phoneticPr fontId="20"/>
  </si>
  <si>
    <t>ＴＥＬ:０３－６４３５－８３３１</t>
    <phoneticPr fontId="20"/>
  </si>
  <si>
    <t>花火大会開催期間</t>
    <phoneticPr fontId="20"/>
  </si>
  <si>
    <r>
      <t xml:space="preserve">      </t>
    </r>
    <r>
      <rPr>
        <b/>
        <sz val="11"/>
        <rFont val="Meiryo UI"/>
        <family val="3"/>
        <charset val="128"/>
      </rPr>
      <t>宮崎交通株式会社　宮崎交通保険部</t>
    </r>
    <r>
      <rPr>
        <sz val="11"/>
        <rFont val="Meiryo UI"/>
        <family val="3"/>
        <charset val="128"/>
      </rPr>
      <t xml:space="preserve">
　　　　〒880-0902  宮崎県宮崎市大淀4-5-2 南宮崎駅前ビル
　　　　　　TEL：0985-63-1023</t>
    </r>
    <rPh sb="6" eb="8">
      <t>ミヤザキ</t>
    </rPh>
    <rPh sb="8" eb="10">
      <t>コウツウ</t>
    </rPh>
    <rPh sb="10" eb="12">
      <t>カブシキ</t>
    </rPh>
    <rPh sb="12" eb="14">
      <t>カイシャ</t>
    </rPh>
    <rPh sb="15" eb="17">
      <t>ミヤザキ</t>
    </rPh>
    <rPh sb="17" eb="19">
      <t>コウツウ</t>
    </rPh>
    <rPh sb="19" eb="22">
      <t>ホケンブ</t>
    </rPh>
    <rPh sb="38" eb="41">
      <t>ミヤザキケン</t>
    </rPh>
    <rPh sb="41" eb="44">
      <t>ミヤザキシ</t>
    </rPh>
    <rPh sb="44" eb="46">
      <t>オオヨド</t>
    </rPh>
    <rPh sb="52" eb="55">
      <t>ミナミミヤザキ</t>
    </rPh>
    <rPh sb="55" eb="57">
      <t>エキマエ</t>
    </rPh>
    <phoneticPr fontId="20"/>
  </si>
  <si>
    <t>日本観光振興協会　団体イベント保険　見積書・加入依頼書作成ツール</t>
    <rPh sb="0" eb="2">
      <t>ニホン</t>
    </rPh>
    <rPh sb="2" eb="4">
      <t>カンコウ</t>
    </rPh>
    <rPh sb="4" eb="6">
      <t>シンコウ</t>
    </rPh>
    <rPh sb="6" eb="8">
      <t>キョウカイ</t>
    </rPh>
    <rPh sb="9" eb="11">
      <t>ダンタイ</t>
    </rPh>
    <rPh sb="15" eb="17">
      <t>ホケン</t>
    </rPh>
    <rPh sb="18" eb="21">
      <t>ミツモリショ</t>
    </rPh>
    <rPh sb="22" eb="24">
      <t>カニュウ</t>
    </rPh>
    <rPh sb="24" eb="27">
      <t>イライショ</t>
    </rPh>
    <rPh sb="27" eb="29">
      <t>サクセイ</t>
    </rPh>
    <phoneticPr fontId="37"/>
  </si>
  <si>
    <t>お手続きの流れと本ツールの使用方法</t>
    <rPh sb="1" eb="3">
      <t>テツヅ</t>
    </rPh>
    <rPh sb="5" eb="6">
      <t>ナガ</t>
    </rPh>
    <rPh sb="8" eb="9">
      <t>ホン</t>
    </rPh>
    <rPh sb="13" eb="15">
      <t>シヨウ</t>
    </rPh>
    <rPh sb="15" eb="17">
      <t>ホウホウ</t>
    </rPh>
    <phoneticPr fontId="20"/>
  </si>
  <si>
    <r>
      <t>「</t>
    </r>
    <r>
      <rPr>
        <b/>
        <sz val="11"/>
        <rFont val="メイリオ"/>
        <family val="3"/>
        <charset val="128"/>
      </rPr>
      <t>団体イベント保険</t>
    </r>
    <r>
      <rPr>
        <sz val="11"/>
        <rFont val="メイリオ"/>
        <family val="3"/>
        <charset val="128"/>
      </rPr>
      <t>」のご検討および加入依頼書作成のためのツールです。</t>
    </r>
    <phoneticPr fontId="20"/>
  </si>
  <si>
    <t>「団体イベント民泊保険」は団体イベント民泊保険用のファイルをご使用ください。</t>
    <rPh sb="1" eb="3">
      <t>ダンタイ</t>
    </rPh>
    <rPh sb="7" eb="9">
      <t>ミンパク</t>
    </rPh>
    <rPh sb="9" eb="11">
      <t>ホケン</t>
    </rPh>
    <rPh sb="13" eb="15">
      <t>ダンタイ</t>
    </rPh>
    <rPh sb="19" eb="21">
      <t>ミンパク</t>
    </rPh>
    <rPh sb="21" eb="23">
      <t>ホケン</t>
    </rPh>
    <rPh sb="23" eb="24">
      <t>ヨウ</t>
    </rPh>
    <rPh sb="31" eb="33">
      <t>シヨウ</t>
    </rPh>
    <phoneticPr fontId="20"/>
  </si>
  <si>
    <t>STEP0</t>
    <phoneticPr fontId="37"/>
  </si>
  <si>
    <t>　●本ツールをお客様へお渡しされる場合は、事前に営業課支社または代理店さんにて</t>
    <rPh sb="2" eb="3">
      <t>ホン</t>
    </rPh>
    <rPh sb="8" eb="10">
      <t>キャクサマ</t>
    </rPh>
    <rPh sb="12" eb="13">
      <t>ワタ</t>
    </rPh>
    <rPh sb="17" eb="19">
      <t>バアイ</t>
    </rPh>
    <rPh sb="21" eb="23">
      <t>ジゼン</t>
    </rPh>
    <rPh sb="24" eb="26">
      <t>エイギョウ</t>
    </rPh>
    <rPh sb="26" eb="29">
      <t>カシシャ</t>
    </rPh>
    <rPh sb="32" eb="35">
      <t>ダイリテン</t>
    </rPh>
    <phoneticPr fontId="37"/>
  </si>
  <si>
    <t>　　「①入力シート」の＜社内使用欄＞5.契約取扱営業店・代理店（コード）を入力してください。</t>
    <rPh sb="20" eb="22">
      <t>ケイヤク</t>
    </rPh>
    <rPh sb="22" eb="24">
      <t>トリアツカイ</t>
    </rPh>
    <phoneticPr fontId="20"/>
  </si>
  <si>
    <t>STEP１</t>
    <phoneticPr fontId="37"/>
  </si>
  <si>
    <t>　●「①入力シート」の黄色のセルを入力してください。</t>
    <rPh sb="4" eb="6">
      <t>ニュウリョク</t>
    </rPh>
    <rPh sb="11" eb="13">
      <t>キイロ</t>
    </rPh>
    <rPh sb="17" eb="19">
      <t>ニュウリョク</t>
    </rPh>
    <phoneticPr fontId="37"/>
  </si>
  <si>
    <r>
      <t>　●入力必要項目に不足がある場合、該当セルの隣に「</t>
    </r>
    <r>
      <rPr>
        <b/>
        <sz val="11"/>
        <color indexed="10"/>
        <rFont val="メイリオ"/>
        <family val="3"/>
        <charset val="128"/>
      </rPr>
      <t>＊</t>
    </r>
    <r>
      <rPr>
        <sz val="11"/>
        <rFont val="メイリオ"/>
        <family val="3"/>
        <charset val="128"/>
      </rPr>
      <t>」が表示されます。</t>
    </r>
    <rPh sb="2" eb="4">
      <t>ニュウリョク</t>
    </rPh>
    <rPh sb="4" eb="6">
      <t>ヒツヨウ</t>
    </rPh>
    <rPh sb="6" eb="8">
      <t>コウモク</t>
    </rPh>
    <rPh sb="9" eb="11">
      <t>フソク</t>
    </rPh>
    <rPh sb="14" eb="16">
      <t>バアイ</t>
    </rPh>
    <rPh sb="17" eb="19">
      <t>ガイトウ</t>
    </rPh>
    <rPh sb="22" eb="23">
      <t>トナリ</t>
    </rPh>
    <rPh sb="28" eb="30">
      <t>ヒョウジ</t>
    </rPh>
    <phoneticPr fontId="20"/>
  </si>
  <si>
    <t>　●イベントリスク：管内人口４００万人以上</t>
    <rPh sb="10" eb="14">
      <t>カンナイジンコウ</t>
    </rPh>
    <rPh sb="17" eb="19">
      <t>マンニン</t>
    </rPh>
    <rPh sb="19" eb="21">
      <t>イジョウ</t>
    </rPh>
    <phoneticPr fontId="20"/>
  </si>
  <si>
    <t>　　生産物リスク　：管内人口１００万人以上</t>
    <rPh sb="2" eb="5">
      <t>セイサンブツ</t>
    </rPh>
    <rPh sb="10" eb="14">
      <t>カンナイジンコウ</t>
    </rPh>
    <rPh sb="17" eb="19">
      <t>マンニン</t>
    </rPh>
    <rPh sb="19" eb="21">
      <t>イジョウ</t>
    </rPh>
    <phoneticPr fontId="20"/>
  </si>
  <si>
    <t>　　花火大会リスク：総予算額２，０００万円超　および　予算枠が異なる花火大会の複数開催</t>
    <rPh sb="27" eb="29">
      <t>ヨサン</t>
    </rPh>
    <rPh sb="29" eb="30">
      <t>ワク</t>
    </rPh>
    <rPh sb="31" eb="32">
      <t>コト</t>
    </rPh>
    <rPh sb="34" eb="36">
      <t>ハナビ</t>
    </rPh>
    <rPh sb="36" eb="38">
      <t>タイカイ</t>
    </rPh>
    <rPh sb="39" eb="41">
      <t>フクスウ</t>
    </rPh>
    <rPh sb="41" eb="43">
      <t>カイサイ</t>
    </rPh>
    <phoneticPr fontId="20"/>
  </si>
  <si>
    <t>　　の場合は、本ツールでの試算は行えません。</t>
    <rPh sb="3" eb="5">
      <t>バアイ</t>
    </rPh>
    <rPh sb="7" eb="8">
      <t>ホン</t>
    </rPh>
    <rPh sb="13" eb="15">
      <t>シサン</t>
    </rPh>
    <rPh sb="16" eb="17">
      <t>オコナ</t>
    </rPh>
    <phoneticPr fontId="20"/>
  </si>
  <si>
    <t>　　個別にご案内しますので、取扱代理店までお問合せください。</t>
    <rPh sb="22" eb="24">
      <t>トイアワ</t>
    </rPh>
    <phoneticPr fontId="20"/>
  </si>
  <si>
    <t>　　</t>
    <phoneticPr fontId="20"/>
  </si>
  <si>
    <t>STEP２</t>
    <phoneticPr fontId="37"/>
  </si>
  <si>
    <r>
      <t>　●「</t>
    </r>
    <r>
      <rPr>
        <b/>
        <sz val="11"/>
        <color indexed="10"/>
        <rFont val="メイリオ"/>
        <family val="3"/>
        <charset val="128"/>
      </rPr>
      <t>＊</t>
    </r>
    <r>
      <rPr>
        <sz val="11"/>
        <rFont val="メイリオ"/>
        <family val="3"/>
        <charset val="128"/>
      </rPr>
      <t>」が表示されていないことを確認して「②見積書　兼　請求書」シートを選択し</t>
    </r>
    <rPh sb="6" eb="8">
      <t>ヒョウジ</t>
    </rPh>
    <rPh sb="17" eb="19">
      <t>カクニン</t>
    </rPh>
    <rPh sb="23" eb="26">
      <t>ミツモリショ</t>
    </rPh>
    <rPh sb="27" eb="28">
      <t>ケン</t>
    </rPh>
    <rPh sb="29" eb="32">
      <t>セイキュウショ</t>
    </rPh>
    <rPh sb="37" eb="39">
      <t>センタク</t>
    </rPh>
    <phoneticPr fontId="37"/>
  </si>
  <si>
    <t>　　必要に応じて印刷してください。</t>
    <rPh sb="2" eb="4">
      <t>ヒツヨウ</t>
    </rPh>
    <rPh sb="5" eb="6">
      <t>オウ</t>
    </rPh>
    <rPh sb="8" eb="10">
      <t>インサツ</t>
    </rPh>
    <phoneticPr fontId="20"/>
  </si>
  <si>
    <t>STEP３</t>
    <phoneticPr fontId="37"/>
  </si>
  <si>
    <t>　●「②見積書　兼　請求書」をご覧になり、加入内容をご検討ください。</t>
    <rPh sb="4" eb="7">
      <t>ミツモリショ</t>
    </rPh>
    <rPh sb="8" eb="9">
      <t>ケン</t>
    </rPh>
    <rPh sb="10" eb="13">
      <t>セイキュウショ</t>
    </rPh>
    <rPh sb="16" eb="17">
      <t>ラン</t>
    </rPh>
    <rPh sb="21" eb="23">
      <t>カニュウ</t>
    </rPh>
    <rPh sb="23" eb="25">
      <t>ナイヨウ</t>
    </rPh>
    <rPh sb="27" eb="29">
      <t>ケントウ</t>
    </rPh>
    <phoneticPr fontId="20"/>
  </si>
  <si>
    <t>　●補償に関するお問合せは、取扱代理店までご連絡ください。</t>
    <rPh sb="2" eb="4">
      <t>ホショウ</t>
    </rPh>
    <rPh sb="5" eb="6">
      <t>カン</t>
    </rPh>
    <rPh sb="9" eb="11">
      <t>トイアワ</t>
    </rPh>
    <rPh sb="14" eb="16">
      <t>トリアツカイ</t>
    </rPh>
    <rPh sb="16" eb="19">
      <t>ダイリテン</t>
    </rPh>
    <rPh sb="22" eb="24">
      <t>レンラク</t>
    </rPh>
    <phoneticPr fontId="20"/>
  </si>
  <si>
    <t>　●「②見積書　兼　請求書」に押印が必要な場合は、（公社）日本観光振興協会まで</t>
    <rPh sb="4" eb="7">
      <t>ミツモリショ</t>
    </rPh>
    <rPh sb="8" eb="9">
      <t>ケン</t>
    </rPh>
    <rPh sb="10" eb="13">
      <t>セイキュウショ</t>
    </rPh>
    <rPh sb="15" eb="17">
      <t>オウイン</t>
    </rPh>
    <rPh sb="18" eb="20">
      <t>ヒツヨウ</t>
    </rPh>
    <rPh sb="21" eb="23">
      <t>バアイ</t>
    </rPh>
    <phoneticPr fontId="20"/>
  </si>
  <si>
    <t>　　メールでご依頼ください。</t>
    <rPh sb="7" eb="9">
      <t>イライ</t>
    </rPh>
    <phoneticPr fontId="20"/>
  </si>
  <si>
    <t>　　　Email　：　hoken@nihon-kankou.or.jp</t>
    <phoneticPr fontId="20"/>
  </si>
  <si>
    <t>　●加入内容を変更される場合は「①入力シート」に戻り、内容を変更してください。</t>
    <rPh sb="2" eb="4">
      <t>カニュウ</t>
    </rPh>
    <rPh sb="4" eb="6">
      <t>ナイヨウ</t>
    </rPh>
    <rPh sb="7" eb="9">
      <t>ヘンコウ</t>
    </rPh>
    <rPh sb="12" eb="14">
      <t>バアイ</t>
    </rPh>
    <rPh sb="17" eb="19">
      <t>ニュウリョク</t>
    </rPh>
    <rPh sb="24" eb="25">
      <t>モド</t>
    </rPh>
    <rPh sb="27" eb="29">
      <t>ナイヨウ</t>
    </rPh>
    <rPh sb="30" eb="32">
      <t>ヘンコウ</t>
    </rPh>
    <phoneticPr fontId="20"/>
  </si>
  <si>
    <t>STEP４</t>
    <phoneticPr fontId="37"/>
  </si>
  <si>
    <t>　●加入内容が確定したら「③加入依頼書」シートを選択し、印刷してください。</t>
    <rPh sb="2" eb="4">
      <t>カニュウ</t>
    </rPh>
    <rPh sb="4" eb="6">
      <t>ナイヨウ</t>
    </rPh>
    <rPh sb="7" eb="9">
      <t>カクテイ</t>
    </rPh>
    <rPh sb="14" eb="16">
      <t>カニュウ</t>
    </rPh>
    <rPh sb="16" eb="19">
      <t>イライショ</t>
    </rPh>
    <rPh sb="24" eb="26">
      <t>センタク</t>
    </rPh>
    <rPh sb="28" eb="30">
      <t>インサツ</t>
    </rPh>
    <phoneticPr fontId="20"/>
  </si>
  <si>
    <t>　●調整不可な印刷のズレ等が生じる場合は、別添の「加入依頼書PDFファイル」をご利用ください。</t>
    <rPh sb="2" eb="4">
      <t>チョウセイ</t>
    </rPh>
    <rPh sb="4" eb="6">
      <t>フカ</t>
    </rPh>
    <rPh sb="7" eb="9">
      <t>インサツ</t>
    </rPh>
    <rPh sb="12" eb="13">
      <t>トウ</t>
    </rPh>
    <rPh sb="14" eb="15">
      <t>ショウ</t>
    </rPh>
    <rPh sb="17" eb="19">
      <t>バアイ</t>
    </rPh>
    <rPh sb="21" eb="23">
      <t>ベッテン</t>
    </rPh>
    <rPh sb="25" eb="27">
      <t>カニュウ</t>
    </rPh>
    <rPh sb="27" eb="30">
      <t>イライショ</t>
    </rPh>
    <rPh sb="40" eb="42">
      <t>リヨウ</t>
    </rPh>
    <phoneticPr fontId="20"/>
  </si>
  <si>
    <t>STEP５</t>
    <phoneticPr fontId="37"/>
  </si>
  <si>
    <t>　●印刷した「③加入依頼書」の赤太枠内へのご記入、ならびにご捺印をお願いします。</t>
    <rPh sb="2" eb="4">
      <t>インサツ</t>
    </rPh>
    <rPh sb="8" eb="10">
      <t>カニュウ</t>
    </rPh>
    <rPh sb="10" eb="13">
      <t>イライショ</t>
    </rPh>
    <rPh sb="15" eb="16">
      <t>アカ</t>
    </rPh>
    <rPh sb="16" eb="18">
      <t>フトワク</t>
    </rPh>
    <rPh sb="18" eb="19">
      <t>ナイ</t>
    </rPh>
    <rPh sb="22" eb="24">
      <t>キニュウ</t>
    </rPh>
    <rPh sb="30" eb="32">
      <t>ナツイン</t>
    </rPh>
    <rPh sb="34" eb="35">
      <t>ネガ</t>
    </rPh>
    <phoneticPr fontId="20"/>
  </si>
  <si>
    <t>STEP６　＜加入依頼書の到着締切日は、補償開始の前月２０日です＞</t>
    <rPh sb="7" eb="9">
      <t>カニュウ</t>
    </rPh>
    <rPh sb="9" eb="12">
      <t>イライショ</t>
    </rPh>
    <rPh sb="13" eb="15">
      <t>トウチャク</t>
    </rPh>
    <rPh sb="15" eb="17">
      <t>シメキリ</t>
    </rPh>
    <rPh sb="17" eb="18">
      <t>ビ</t>
    </rPh>
    <rPh sb="20" eb="22">
      <t>ホショウ</t>
    </rPh>
    <rPh sb="22" eb="24">
      <t>カイシ</t>
    </rPh>
    <rPh sb="25" eb="27">
      <t>ゼンゲツ</t>
    </rPh>
    <rPh sb="29" eb="30">
      <t>ニチ</t>
    </rPh>
    <phoneticPr fontId="37"/>
  </si>
  <si>
    <t>　●作成した「加入依頼書」本紙を、（公社）日本観光振興協会まで郵送してください。</t>
    <rPh sb="2" eb="4">
      <t>サクセイ</t>
    </rPh>
    <rPh sb="7" eb="9">
      <t>カニュウ</t>
    </rPh>
    <rPh sb="9" eb="12">
      <t>イライショ</t>
    </rPh>
    <rPh sb="13" eb="15">
      <t>ホンシ</t>
    </rPh>
    <rPh sb="18" eb="20">
      <t>コウシャ</t>
    </rPh>
    <rPh sb="21" eb="23">
      <t>ニホン</t>
    </rPh>
    <rPh sb="23" eb="25">
      <t>カンコウ</t>
    </rPh>
    <rPh sb="25" eb="27">
      <t>シンコウ</t>
    </rPh>
    <rPh sb="27" eb="29">
      <t>キョウカイ</t>
    </rPh>
    <rPh sb="31" eb="33">
      <t>ユウソウ</t>
    </rPh>
    <phoneticPr fontId="37"/>
  </si>
  <si>
    <t>　　　送付先　：　〒105-0001　東京都港区虎ノ門３丁目１－１　虎の門３丁目ビルディング６階</t>
    <rPh sb="3" eb="5">
      <t>ソウフ</t>
    </rPh>
    <rPh sb="5" eb="6">
      <t>サキ</t>
    </rPh>
    <rPh sb="19" eb="22">
      <t>トウキョウト</t>
    </rPh>
    <rPh sb="22" eb="24">
      <t>ミナトク</t>
    </rPh>
    <rPh sb="24" eb="25">
      <t>トラ</t>
    </rPh>
    <rPh sb="26" eb="27">
      <t>モン</t>
    </rPh>
    <rPh sb="28" eb="30">
      <t>チョウメ</t>
    </rPh>
    <rPh sb="34" eb="35">
      <t>トラ</t>
    </rPh>
    <rPh sb="36" eb="37">
      <t>モン</t>
    </rPh>
    <rPh sb="38" eb="40">
      <t>チョウメ</t>
    </rPh>
    <rPh sb="47" eb="48">
      <t>カイ</t>
    </rPh>
    <phoneticPr fontId="20"/>
  </si>
  <si>
    <t>　　　　　　　　　　　　　　　　公益社団法人　日本観光振興協会団体保険事務局</t>
    <rPh sb="16" eb="18">
      <t>コウエキ</t>
    </rPh>
    <rPh sb="18" eb="20">
      <t>シャダン</t>
    </rPh>
    <rPh sb="20" eb="22">
      <t>ホウジン</t>
    </rPh>
    <rPh sb="23" eb="25">
      <t>ニホン</t>
    </rPh>
    <rPh sb="25" eb="27">
      <t>カンコウ</t>
    </rPh>
    <rPh sb="27" eb="29">
      <t>シンコウ</t>
    </rPh>
    <rPh sb="29" eb="31">
      <t>キョウカイ</t>
    </rPh>
    <rPh sb="31" eb="33">
      <t>ダンタイ</t>
    </rPh>
    <rPh sb="33" eb="35">
      <t>ホケン</t>
    </rPh>
    <rPh sb="35" eb="38">
      <t>ジムキョク</t>
    </rPh>
    <phoneticPr fontId="20"/>
  </si>
  <si>
    <t>STEP７　＜保険料の振込期日は、補償開始の前月２０日です＞</t>
    <rPh sb="7" eb="10">
      <t>ホケンリョウ</t>
    </rPh>
    <rPh sb="11" eb="13">
      <t>フリコミ</t>
    </rPh>
    <rPh sb="13" eb="15">
      <t>キジツ</t>
    </rPh>
    <rPh sb="17" eb="19">
      <t>ホショウ</t>
    </rPh>
    <rPh sb="19" eb="21">
      <t>カイシ</t>
    </rPh>
    <rPh sb="22" eb="24">
      <t>ゼンゲツ</t>
    </rPh>
    <rPh sb="26" eb="27">
      <t>ニチ</t>
    </rPh>
    <phoneticPr fontId="37"/>
  </si>
  <si>
    <t>　●保険料をお振込ください。</t>
    <rPh sb="2" eb="5">
      <t>ホケンリョウ</t>
    </rPh>
    <rPh sb="7" eb="9">
      <t>フリコ</t>
    </rPh>
    <phoneticPr fontId="37"/>
  </si>
  <si>
    <t>　　　振込口座　：　みずほ銀行　　八重洲口支店　（普）　１５００１８３</t>
    <rPh sb="3" eb="5">
      <t>フリコ</t>
    </rPh>
    <rPh sb="5" eb="7">
      <t>コウザ</t>
    </rPh>
    <phoneticPr fontId="20"/>
  </si>
  <si>
    <t>　　　　　　　　　　　シャ）ニホンカンコウシンコウキョウカイ</t>
    <phoneticPr fontId="20"/>
  </si>
  <si>
    <t>　　　　　　　　　　　公益社団法人日本観光振興協会</t>
    <phoneticPr fontId="20"/>
  </si>
  <si>
    <t>STEP８</t>
    <phoneticPr fontId="37"/>
  </si>
  <si>
    <t>　●補償開始月の下旬頃に「加入者証」を東京海上日動火災保険（株）より郵送いたしますので</t>
    <rPh sb="2" eb="4">
      <t>ホショウ</t>
    </rPh>
    <rPh sb="4" eb="6">
      <t>カイシ</t>
    </rPh>
    <rPh sb="6" eb="7">
      <t>ツキ</t>
    </rPh>
    <rPh sb="8" eb="10">
      <t>ゲジュン</t>
    </rPh>
    <rPh sb="10" eb="11">
      <t>ゴロ</t>
    </rPh>
    <rPh sb="13" eb="16">
      <t>カニュウシャ</t>
    </rPh>
    <rPh sb="16" eb="17">
      <t>ショウ</t>
    </rPh>
    <rPh sb="19" eb="23">
      <t>トウキョウカイジョウ</t>
    </rPh>
    <rPh sb="23" eb="25">
      <t>ニチドウ</t>
    </rPh>
    <rPh sb="25" eb="27">
      <t>カサイ</t>
    </rPh>
    <rPh sb="27" eb="29">
      <t>ホケン</t>
    </rPh>
    <rPh sb="30" eb="31">
      <t>カブ</t>
    </rPh>
    <rPh sb="34" eb="36">
      <t>ユウソウ</t>
    </rPh>
    <phoneticPr fontId="37"/>
  </si>
  <si>
    <t>　　ご加入内容をご確認ください。</t>
    <rPh sb="3" eb="5">
      <t>カニュウ</t>
    </rPh>
    <rPh sb="5" eb="7">
      <t>ナイヨウ</t>
    </rPh>
    <rPh sb="9" eb="11">
      <t>カクニン</t>
    </rPh>
    <phoneticPr fontId="20"/>
  </si>
  <si>
    <r>
      <rPr>
        <b/>
        <sz val="11"/>
        <rFont val="Meiryo UI"/>
        <family val="3"/>
        <charset val="128"/>
      </rPr>
      <t>　　　東京海上日動火災保険株式会社</t>
    </r>
    <r>
      <rPr>
        <sz val="11"/>
        <rFont val="Meiryo UI"/>
        <family val="3"/>
        <charset val="128"/>
      </rPr>
      <t>　公務第一部公務第一課
　　　　〒102-8014　東京都千代田区三番町6-4
　　　　　　TEL：03-3515-4122　　</t>
    </r>
    <rPh sb="21" eb="22">
      <t>イチ</t>
    </rPh>
    <rPh sb="26" eb="27">
      <t>イチ</t>
    </rPh>
    <phoneticPr fontId="20"/>
  </si>
  <si>
    <t>本ファイルは、2023年11月１日から2024年10月31日までを加入開始（補償開始）とする</t>
    <rPh sb="11" eb="12">
      <t>ネン</t>
    </rPh>
    <rPh sb="14" eb="15">
      <t>ガツ</t>
    </rPh>
    <rPh sb="16" eb="17">
      <t>ニチ</t>
    </rPh>
    <rPh sb="23" eb="24">
      <t>ネン</t>
    </rPh>
    <rPh sb="26" eb="27">
      <t>ガツ</t>
    </rPh>
    <rPh sb="29" eb="30">
      <t>ニチ</t>
    </rPh>
    <rPh sb="33" eb="35">
      <t>カニュウ</t>
    </rPh>
    <rPh sb="35" eb="37">
      <t>カイシ</t>
    </rPh>
    <rPh sb="38" eb="40">
      <t>ホショウ</t>
    </rPh>
    <rPh sb="40" eb="42">
      <t>カイシ</t>
    </rPh>
    <phoneticPr fontId="20"/>
  </si>
  <si>
    <t>2023年9月作成　23T-001369</t>
    <rPh sb="4" eb="5">
      <t>ネン</t>
    </rPh>
    <rPh sb="6" eb="7">
      <t>ガツ</t>
    </rPh>
    <rPh sb="7" eb="9">
      <t>サクセイ</t>
    </rPh>
    <phoneticPr fontId="20"/>
  </si>
  <si>
    <t>１日　午後４時から</t>
    <rPh sb="1" eb="2">
      <t>ニチ</t>
    </rPh>
    <rPh sb="3" eb="5">
      <t>ゴゴ</t>
    </rPh>
    <rPh sb="6" eb="7">
      <t>ジ</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</si>
</sst>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F800]dddd\,\ mmmm\ dd\,\ yyyy"/>
    <numFmt numFmtId="178" formatCode="yyyy&quot;年&quot;m&quot;月&quot;d&quot;日&quot;;@"/>
    <numFmt numFmtId="179" formatCode="#,###&quot;円&quot;"/>
    <numFmt numFmtId="180" formatCode="yyyy&quot;年&quot;m&quot;月&quot;;@"/>
    <numFmt numFmtId="181" formatCode="_-* #,##0_-;\-* #,##0_-;_-* &quot;-&quot;_-;_-@_-"/>
  </numFmts>
  <fonts count="71" x14ac:knownFonts="1">
    <font>
      <sz val="12"/>
      <name val="ＭＳ ゴシック"/>
      <family val="3"/>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ゴシック"/>
      <family val="3"/>
      <charset val="128"/>
    </font>
    <font>
      <sz val="18"/>
      <name val="HG丸ｺﾞｼｯｸM-PRO"/>
      <family val="3"/>
      <charset val="128"/>
    </font>
    <font>
      <b/>
      <sz val="11"/>
      <name val="HG丸ｺﾞｼｯｸM-PRO"/>
      <family val="3"/>
      <charset val="128"/>
    </font>
    <font>
      <b/>
      <sz val="16"/>
      <name val="HG丸ｺﾞｼｯｸM-PRO"/>
      <family val="3"/>
      <charset val="128"/>
    </font>
    <font>
      <sz val="9"/>
      <name val="HG丸ｺﾞｼｯｸM-PRO"/>
      <family val="3"/>
      <charset val="128"/>
    </font>
    <font>
      <sz val="18"/>
      <name val="ＭＳ ゴシック"/>
      <family val="3"/>
      <charset val="128"/>
    </font>
    <font>
      <sz val="12"/>
      <name val="HG丸ｺﾞｼｯｸM-PRO"/>
      <family val="3"/>
      <charset val="128"/>
    </font>
    <font>
      <sz val="8"/>
      <name val="HG丸ｺﾞｼｯｸM-PRO"/>
      <family val="3"/>
      <charset val="128"/>
    </font>
    <font>
      <sz val="6"/>
      <name val="HG丸ｺﾞｼｯｸM-PRO"/>
      <family val="3"/>
      <charset val="128"/>
    </font>
    <font>
      <sz val="10"/>
      <name val="ＭＳ ゴシック"/>
      <family val="3"/>
      <charset val="128"/>
    </font>
    <font>
      <b/>
      <sz val="12"/>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sz val="4.5"/>
      <name val="HG丸ｺﾞｼｯｸM-PRO"/>
      <family val="3"/>
      <charset val="128"/>
    </font>
    <font>
      <sz val="14"/>
      <name val="HG丸ｺﾞｼｯｸM-PRO"/>
      <family val="3"/>
      <charset val="128"/>
    </font>
    <font>
      <sz val="7"/>
      <name val="HG丸ｺﾞｼｯｸM-PRO"/>
      <family val="3"/>
      <charset val="128"/>
    </font>
    <font>
      <sz val="6"/>
      <name val="ＭＳ Ｐゴシック"/>
      <family val="3"/>
      <charset val="128"/>
    </font>
    <font>
      <sz val="11"/>
      <name val="メイリオ"/>
      <family val="3"/>
      <charset val="128"/>
    </font>
    <font>
      <sz val="14"/>
      <name val="ＭＳ ゴシック"/>
      <family val="3"/>
      <charset val="128"/>
    </font>
    <font>
      <b/>
      <sz val="16"/>
      <color indexed="9"/>
      <name val="HG丸ｺﾞｼｯｸM-PRO"/>
      <family val="3"/>
      <charset val="128"/>
    </font>
    <font>
      <b/>
      <sz val="14"/>
      <color indexed="12"/>
      <name val="HG丸ｺﾞｼｯｸM-PRO"/>
      <family val="3"/>
      <charset val="128"/>
    </font>
    <font>
      <sz val="10"/>
      <name val="メイリオ"/>
      <family val="3"/>
      <charset val="128"/>
    </font>
    <font>
      <sz val="12"/>
      <name val="メイリオ"/>
      <family val="3"/>
      <charset val="128"/>
    </font>
    <font>
      <b/>
      <sz val="10"/>
      <name val="メイリオ"/>
      <family val="3"/>
      <charset val="128"/>
    </font>
    <font>
      <b/>
      <sz val="14"/>
      <color indexed="10"/>
      <name val="HG丸ｺﾞｼｯｸM-PRO"/>
      <family val="3"/>
      <charset val="128"/>
    </font>
    <font>
      <b/>
      <sz val="16"/>
      <color indexed="10"/>
      <name val="HG丸ｺﾞｼｯｸM-PRO"/>
      <family val="3"/>
      <charset val="128"/>
    </font>
    <font>
      <b/>
      <sz val="12"/>
      <color indexed="10"/>
      <name val="HG丸ｺﾞｼｯｸM-PRO"/>
      <family val="3"/>
      <charset val="128"/>
    </font>
    <font>
      <sz val="9"/>
      <name val="Meiryo UI"/>
      <family val="3"/>
      <charset val="128"/>
    </font>
    <font>
      <b/>
      <sz val="11"/>
      <name val="Meiryo UI"/>
      <family val="3"/>
      <charset val="128"/>
    </font>
    <font>
      <b/>
      <sz val="16"/>
      <name val="Meiryo UI"/>
      <family val="3"/>
      <charset val="128"/>
    </font>
    <font>
      <sz val="8"/>
      <name val="Meiryo UI"/>
      <family val="3"/>
      <charset val="128"/>
    </font>
    <font>
      <sz val="6"/>
      <name val="Meiryo UI"/>
      <family val="3"/>
      <charset val="128"/>
    </font>
    <font>
      <b/>
      <sz val="14"/>
      <name val="Meiryo UI"/>
      <family val="3"/>
      <charset val="128"/>
    </font>
    <font>
      <b/>
      <sz val="12"/>
      <name val="Meiryo UI"/>
      <family val="3"/>
      <charset val="128"/>
    </font>
    <font>
      <sz val="11"/>
      <name val="Meiryo UI"/>
      <family val="3"/>
      <charset val="128"/>
    </font>
    <font>
      <sz val="10"/>
      <name val="Meiryo UI"/>
      <family val="3"/>
      <charset val="128"/>
    </font>
    <font>
      <sz val="12"/>
      <name val="Meiryo UI"/>
      <family val="3"/>
      <charset val="128"/>
    </font>
    <font>
      <sz val="4.5"/>
      <name val="Meiryo UI"/>
      <family val="3"/>
      <charset val="128"/>
    </font>
    <font>
      <sz val="14"/>
      <name val="Meiryo UI"/>
      <family val="3"/>
      <charset val="128"/>
    </font>
    <font>
      <sz val="10.5"/>
      <name val="Meiryo UI"/>
      <family val="3"/>
      <charset val="128"/>
    </font>
    <font>
      <b/>
      <sz val="12"/>
      <color indexed="12"/>
      <name val="Meiryo UI"/>
      <family val="3"/>
      <charset val="128"/>
    </font>
    <font>
      <b/>
      <sz val="8"/>
      <name val="Meiryo UI"/>
      <family val="3"/>
      <charset val="128"/>
    </font>
    <font>
      <sz val="7"/>
      <name val="Meiryo UI"/>
      <family val="3"/>
      <charset val="128"/>
    </font>
    <font>
      <b/>
      <sz val="12"/>
      <name val="メイリオ"/>
      <family val="3"/>
      <charset val="128"/>
    </font>
    <font>
      <sz val="10"/>
      <name val="ＭＳ Ｐゴシック"/>
      <family val="3"/>
      <charset val="128"/>
    </font>
    <font>
      <b/>
      <sz val="13"/>
      <color indexed="9"/>
      <name val="メイリオ"/>
      <family val="3"/>
      <charset val="128"/>
    </font>
    <font>
      <b/>
      <sz val="11"/>
      <name val="メイリオ"/>
      <family val="3"/>
      <charset val="128"/>
    </font>
    <font>
      <b/>
      <sz val="11"/>
      <color indexed="12"/>
      <name val="メイリオ"/>
      <family val="3"/>
      <charset val="128"/>
    </font>
    <font>
      <sz val="11"/>
      <color indexed="8"/>
      <name val="メイリオ"/>
      <family val="3"/>
      <charset val="128"/>
    </font>
    <font>
      <b/>
      <sz val="11"/>
      <color indexed="10"/>
      <name val="メイリオ"/>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8"/>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theme="5" tint="0.79998168889431442"/>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DashDot">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10"/>
      </top>
      <bottom style="thin">
        <color indexed="64"/>
      </bottom>
      <diagonal/>
    </border>
    <border>
      <left/>
      <right/>
      <top style="medium">
        <color indexed="10"/>
      </top>
      <bottom style="thin">
        <color indexed="64"/>
      </bottom>
      <diagonal/>
    </border>
    <border>
      <left/>
      <right style="medium">
        <color indexed="10"/>
      </right>
      <top style="medium">
        <color indexed="10"/>
      </top>
      <bottom style="thin">
        <color indexed="64"/>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diagonal/>
    </border>
    <border>
      <left/>
      <right style="medium">
        <color indexed="10"/>
      </right>
      <top/>
      <bottom style="thin">
        <color indexed="64"/>
      </bottom>
      <diagonal/>
    </border>
    <border>
      <left style="thin">
        <color indexed="64"/>
      </left>
      <right/>
      <top/>
      <bottom/>
      <diagonal/>
    </border>
    <border>
      <left style="thin">
        <color indexed="64"/>
      </left>
      <right style="medium">
        <color indexed="1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thin">
        <color indexed="64"/>
      </right>
      <top style="medium">
        <color indexed="10"/>
      </top>
      <bottom style="thin">
        <color indexed="64"/>
      </bottom>
      <diagonal/>
    </border>
    <border>
      <left style="medium">
        <color indexed="10"/>
      </left>
      <right style="thin">
        <color indexed="64"/>
      </right>
      <top style="thin">
        <color indexed="64"/>
      </top>
      <bottom/>
      <diagonal/>
    </border>
    <border>
      <left style="medium">
        <color indexed="10"/>
      </left>
      <right style="thin">
        <color indexed="64"/>
      </right>
      <top/>
      <bottom style="medium">
        <color indexed="10"/>
      </bottom>
      <diagonal/>
    </border>
    <border>
      <left style="thin">
        <color indexed="64"/>
      </left>
      <right/>
      <top style="medium">
        <color indexed="10"/>
      </top>
      <bottom style="thin">
        <color indexed="64"/>
      </bottom>
      <diagonal/>
    </border>
    <border>
      <left/>
      <right style="medium">
        <color indexed="10"/>
      </right>
      <top style="thin">
        <color indexed="64"/>
      </top>
      <bottom style="thin">
        <color indexed="64"/>
      </bottom>
      <diagonal/>
    </border>
    <border>
      <left style="thin">
        <color indexed="64"/>
      </left>
      <right/>
      <top style="thin">
        <color indexed="64"/>
      </top>
      <bottom style="medium">
        <color indexed="10"/>
      </bottom>
      <diagonal/>
    </border>
    <border>
      <left/>
      <right/>
      <top style="thin">
        <color indexed="64"/>
      </top>
      <bottom style="medium">
        <color indexed="10"/>
      </bottom>
      <diagonal/>
    </border>
    <border>
      <left/>
      <right style="thin">
        <color indexed="64"/>
      </right>
      <top style="thin">
        <color indexed="64"/>
      </top>
      <bottom style="medium">
        <color indexed="10"/>
      </bottom>
      <diagonal/>
    </border>
    <border>
      <left/>
      <right style="medium">
        <color indexed="10"/>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medium">
        <color indexed="10"/>
      </bottom>
      <diagonal/>
    </border>
    <border>
      <left/>
      <right style="medium">
        <color indexed="10"/>
      </right>
      <top style="thin">
        <color indexed="64"/>
      </top>
      <bottom style="medium">
        <color indexed="10"/>
      </bottom>
      <diagonal/>
    </border>
    <border>
      <left style="medium">
        <color indexed="10"/>
      </left>
      <right/>
      <top style="medium">
        <color indexed="10"/>
      </top>
      <bottom/>
      <diagonal/>
    </border>
    <border>
      <left/>
      <right style="thin">
        <color indexed="64"/>
      </right>
      <top style="medium">
        <color indexed="10"/>
      </top>
      <bottom/>
      <diagonal/>
    </border>
    <border>
      <left style="medium">
        <color indexed="10"/>
      </left>
      <right/>
      <top/>
      <bottom/>
      <diagonal/>
    </border>
    <border>
      <left/>
      <right style="thin">
        <color indexed="64"/>
      </right>
      <top/>
      <bottom style="medium">
        <color indexed="10"/>
      </bottom>
      <diagonal/>
    </border>
    <border>
      <left style="thin">
        <color indexed="64"/>
      </left>
      <right style="medium">
        <color indexed="10"/>
      </right>
      <top style="medium">
        <color indexed="10"/>
      </top>
      <bottom style="thin">
        <color indexed="64"/>
      </bottom>
      <diagonal/>
    </border>
    <border>
      <left/>
      <right/>
      <top style="medium">
        <color indexed="10"/>
      </top>
      <bottom/>
      <diagonal/>
    </border>
    <border>
      <left style="medium">
        <color indexed="10"/>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45"/>
      </left>
      <right/>
      <top style="thin">
        <color indexed="45"/>
      </top>
      <bottom/>
      <diagonal/>
    </border>
    <border>
      <left/>
      <right/>
      <top style="thin">
        <color indexed="45"/>
      </top>
      <bottom/>
      <diagonal/>
    </border>
    <border>
      <left/>
      <right style="thin">
        <color indexed="45"/>
      </right>
      <top style="thin">
        <color indexed="45"/>
      </top>
      <bottom/>
      <diagonal/>
    </border>
    <border>
      <left style="medium">
        <color indexed="45"/>
      </left>
      <right/>
      <top/>
      <bottom/>
      <diagonal/>
    </border>
    <border>
      <left/>
      <right style="medium">
        <color indexed="45"/>
      </right>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xf numFmtId="0" fontId="65" fillId="0" borderId="0"/>
    <xf numFmtId="181" fontId="65" fillId="0" borderId="0" applyFont="0" applyFill="0" applyBorder="0" applyAlignment="0" applyProtection="0"/>
    <xf numFmtId="0" fontId="2" fillId="0" borderId="0"/>
  </cellStyleXfs>
  <cellXfs count="637">
    <xf numFmtId="0" fontId="0" fillId="0" borderId="0" xfId="0">
      <alignment vertical="center"/>
    </xf>
    <xf numFmtId="0" fontId="21" fillId="0" borderId="0" xfId="0" applyFont="1">
      <alignment vertical="center"/>
    </xf>
    <xf numFmtId="0" fontId="23" fillId="0" borderId="0" xfId="0" applyFont="1" applyAlignment="1">
      <alignment horizontal="left" vertical="center"/>
    </xf>
    <xf numFmtId="0" fontId="25" fillId="0" borderId="0" xfId="0" applyFont="1">
      <alignment vertical="center"/>
    </xf>
    <xf numFmtId="0" fontId="23" fillId="0" borderId="0" xfId="0" applyFont="1" applyAlignment="1">
      <alignment horizontal="center" vertical="center"/>
    </xf>
    <xf numFmtId="0" fontId="26" fillId="0" borderId="0" xfId="0" applyFont="1">
      <alignment vertical="center"/>
    </xf>
    <xf numFmtId="0" fontId="28" fillId="0" borderId="0" xfId="0" applyFont="1" applyAlignment="1">
      <alignment horizontal="left" vertical="center" wrapText="1"/>
    </xf>
    <xf numFmtId="0" fontId="29" fillId="0" borderId="0" xfId="0" applyFont="1">
      <alignment vertical="center"/>
    </xf>
    <xf numFmtId="0" fontId="31" fillId="24" borderId="10" xfId="0" applyFont="1" applyFill="1" applyBorder="1" applyAlignment="1">
      <alignment horizontal="center" vertical="center"/>
    </xf>
    <xf numFmtId="0" fontId="31" fillId="0" borderId="0"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1" fillId="24"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0" fontId="0" fillId="0" borderId="0" xfId="0" applyAlignment="1">
      <alignment horizontal="center" vertical="center"/>
    </xf>
    <xf numFmtId="0" fontId="26" fillId="0" borderId="0" xfId="0" applyFont="1" applyFill="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0" fillId="0" borderId="0" xfId="0" applyFill="1">
      <alignment vertical="center"/>
    </xf>
    <xf numFmtId="0" fontId="26" fillId="0" borderId="11" xfId="0" applyFont="1" applyBorder="1" applyAlignment="1">
      <alignment horizontal="center" vertical="center"/>
    </xf>
    <xf numFmtId="0" fontId="26" fillId="0" borderId="12" xfId="0" applyFont="1" applyFill="1" applyBorder="1" applyAlignment="1">
      <alignment horizontal="center" vertical="center" shrinkToFit="1"/>
    </xf>
    <xf numFmtId="177" fontId="26" fillId="0" borderId="0" xfId="0" applyNumberFormat="1" applyFont="1" applyFill="1" applyBorder="1" applyAlignment="1">
      <alignment horizontal="distributed" vertical="center"/>
    </xf>
    <xf numFmtId="0" fontId="30" fillId="0" borderId="0" xfId="0" applyFont="1" applyFill="1" applyBorder="1" applyAlignment="1">
      <alignment horizontal="center" vertical="center"/>
    </xf>
    <xf numFmtId="0" fontId="26" fillId="0" borderId="0" xfId="0" applyFont="1" applyFill="1" applyBorder="1" applyAlignment="1">
      <alignment horizontal="center" vertical="center"/>
    </xf>
    <xf numFmtId="38" fontId="35" fillId="0" borderId="0" xfId="33" applyFont="1" applyFill="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26" fillId="0" borderId="0" xfId="0" applyFont="1" applyFill="1" applyBorder="1" applyAlignment="1">
      <alignment vertical="center"/>
    </xf>
    <xf numFmtId="0" fontId="29" fillId="25" borderId="13" xfId="0" applyFont="1" applyFill="1" applyBorder="1" applyAlignment="1">
      <alignment horizontal="left" vertical="center" indent="1"/>
    </xf>
    <xf numFmtId="0" fontId="38" fillId="0" borderId="0" xfId="0" applyFont="1">
      <alignment vertical="center"/>
    </xf>
    <xf numFmtId="0" fontId="35"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9" fillId="0" borderId="0" xfId="0" applyFont="1">
      <alignment vertical="center"/>
    </xf>
    <xf numFmtId="0" fontId="0" fillId="0" borderId="0" xfId="0" applyAlignment="1">
      <alignment horizontal="right" vertical="center"/>
    </xf>
    <xf numFmtId="0" fontId="35" fillId="0" borderId="0" xfId="0" applyFont="1" applyAlignment="1">
      <alignment vertical="center" wrapText="1"/>
    </xf>
    <xf numFmtId="0" fontId="35" fillId="0" borderId="0" xfId="0" applyFont="1" applyAlignment="1">
      <alignment horizontal="right" vertical="center"/>
    </xf>
    <xf numFmtId="0" fontId="40" fillId="0" borderId="0" xfId="0" applyFont="1" applyFill="1" applyAlignment="1">
      <alignment horizontal="center" vertical="center"/>
    </xf>
    <xf numFmtId="0" fontId="35" fillId="0" borderId="0" xfId="0" applyFont="1" applyAlignment="1">
      <alignment vertical="center"/>
    </xf>
    <xf numFmtId="0" fontId="31" fillId="0" borderId="0" xfId="0" applyFont="1" applyAlignment="1">
      <alignment horizontal="left" vertical="center" wrapText="1"/>
    </xf>
    <xf numFmtId="0" fontId="32" fillId="0" borderId="0" xfId="0" applyFont="1" applyAlignment="1">
      <alignment horizontal="left" vertical="center"/>
    </xf>
    <xf numFmtId="0" fontId="35"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33" fillId="0" borderId="14" xfId="0" applyFont="1" applyBorder="1" applyAlignment="1">
      <alignment vertical="center"/>
    </xf>
    <xf numFmtId="0" fontId="33" fillId="0" borderId="11" xfId="0" applyFont="1" applyBorder="1" applyAlignment="1">
      <alignment horizontal="right" vertical="center"/>
    </xf>
    <xf numFmtId="0" fontId="33" fillId="0" borderId="15" xfId="0" applyFont="1" applyBorder="1" applyAlignment="1">
      <alignment horizontal="right" vertical="center"/>
    </xf>
    <xf numFmtId="0" fontId="29" fillId="25" borderId="12" xfId="0" applyFont="1" applyFill="1" applyBorder="1" applyAlignment="1">
      <alignment horizontal="left" vertical="center" indent="1"/>
    </xf>
    <xf numFmtId="0" fontId="29" fillId="25" borderId="16" xfId="0" applyFont="1" applyFill="1" applyBorder="1" applyAlignment="1">
      <alignment horizontal="left" vertical="center" indent="1"/>
    </xf>
    <xf numFmtId="0" fontId="29" fillId="25" borderId="17" xfId="0" applyFont="1" applyFill="1" applyBorder="1" applyAlignment="1">
      <alignment horizontal="left" vertical="center" indent="1"/>
    </xf>
    <xf numFmtId="0" fontId="27" fillId="0" borderId="0" xfId="0" applyFont="1" applyBorder="1" applyAlignment="1">
      <alignment horizontal="right" vertical="center"/>
    </xf>
    <xf numFmtId="0" fontId="26" fillId="0" borderId="0" xfId="0" applyFont="1" applyBorder="1" applyAlignment="1">
      <alignment horizontal="right" vertical="center"/>
    </xf>
    <xf numFmtId="0" fontId="35" fillId="0" borderId="0" xfId="0" applyFont="1" applyBorder="1" applyAlignment="1">
      <alignment vertical="center" wrapText="1"/>
    </xf>
    <xf numFmtId="0" fontId="35" fillId="0" borderId="0" xfId="0" applyFont="1" applyFill="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lignment vertical="center"/>
    </xf>
    <xf numFmtId="38" fontId="42" fillId="0" borderId="0" xfId="33" applyFont="1">
      <alignment vertical="center"/>
    </xf>
    <xf numFmtId="0" fontId="43" fillId="0" borderId="0" xfId="0" applyFont="1">
      <alignment vertical="center"/>
    </xf>
    <xf numFmtId="0" fontId="42" fillId="0" borderId="0" xfId="0" applyNumberFormat="1" applyFont="1">
      <alignment vertical="center"/>
    </xf>
    <xf numFmtId="0" fontId="42" fillId="0" borderId="0" xfId="0" applyFont="1" applyFill="1" applyBorder="1" applyAlignment="1">
      <alignment horizontal="center" vertical="center"/>
    </xf>
    <xf numFmtId="0" fontId="42" fillId="0" borderId="0" xfId="0" applyNumberFormat="1" applyFont="1" applyFill="1" applyBorder="1" applyAlignment="1">
      <alignment vertical="center"/>
    </xf>
    <xf numFmtId="0" fontId="43" fillId="0" borderId="0" xfId="0" applyFont="1" applyAlignment="1">
      <alignment horizontal="center" vertical="center"/>
    </xf>
    <xf numFmtId="0" fontId="42" fillId="25" borderId="18" xfId="42" applyFont="1" applyFill="1" applyBorder="1" applyAlignment="1">
      <alignment horizontal="center" vertical="center"/>
    </xf>
    <xf numFmtId="0" fontId="42" fillId="25" borderId="19" xfId="42" applyFont="1" applyFill="1" applyBorder="1" applyAlignment="1">
      <alignment horizontal="center" vertical="center"/>
    </xf>
    <xf numFmtId="0" fontId="44" fillId="25" borderId="18" xfId="42" applyFont="1" applyFill="1" applyBorder="1" applyAlignment="1">
      <alignment horizontal="center" vertical="center" wrapText="1"/>
    </xf>
    <xf numFmtId="0" fontId="44" fillId="25" borderId="19" xfId="42" applyFont="1" applyFill="1" applyBorder="1" applyAlignment="1">
      <alignment horizontal="center" vertical="center" wrapText="1"/>
    </xf>
    <xf numFmtId="0" fontId="42" fillId="24" borderId="20" xfId="0" applyFont="1" applyFill="1" applyBorder="1" applyAlignment="1">
      <alignment horizontal="center" vertical="center"/>
    </xf>
    <xf numFmtId="0" fontId="42" fillId="24" borderId="10" xfId="0" applyFont="1" applyFill="1" applyBorder="1" applyAlignment="1">
      <alignment horizontal="center" vertical="center"/>
    </xf>
    <xf numFmtId="0" fontId="42" fillId="24" borderId="21" xfId="0" applyFont="1" applyFill="1" applyBorder="1" applyAlignment="1">
      <alignment horizontal="center" vertical="center"/>
    </xf>
    <xf numFmtId="38" fontId="42" fillId="25" borderId="20" xfId="33" applyFont="1" applyFill="1" applyBorder="1" applyAlignment="1">
      <alignment horizontal="center" vertical="center"/>
    </xf>
    <xf numFmtId="38" fontId="42" fillId="25" borderId="21" xfId="33" applyFont="1" applyFill="1" applyBorder="1" applyAlignment="1">
      <alignment horizontal="center" vertical="center"/>
    </xf>
    <xf numFmtId="38" fontId="42" fillId="0" borderId="20" xfId="33" applyFont="1" applyFill="1" applyBorder="1" applyAlignment="1">
      <alignment vertical="center"/>
    </xf>
    <xf numFmtId="38" fontId="42" fillId="0" borderId="21" xfId="33" applyFont="1" applyFill="1" applyBorder="1" applyAlignment="1">
      <alignment vertical="center"/>
    </xf>
    <xf numFmtId="0" fontId="42" fillId="25" borderId="22" xfId="0" applyFont="1" applyFill="1" applyBorder="1" applyAlignment="1">
      <alignment horizontal="right" vertical="center"/>
    </xf>
    <xf numFmtId="38" fontId="42" fillId="0" borderId="20" xfId="33" applyFont="1" applyBorder="1">
      <alignment vertical="center"/>
    </xf>
    <xf numFmtId="38" fontId="42" fillId="0" borderId="10" xfId="33" applyFont="1" applyBorder="1">
      <alignment vertical="center"/>
    </xf>
    <xf numFmtId="38" fontId="42" fillId="0" borderId="21" xfId="33" applyFont="1" applyBorder="1">
      <alignment vertical="center"/>
    </xf>
    <xf numFmtId="38" fontId="42" fillId="0" borderId="0" xfId="33" applyFont="1" applyBorder="1">
      <alignment vertical="center"/>
    </xf>
    <xf numFmtId="0" fontId="42" fillId="0" borderId="0" xfId="33" applyNumberFormat="1" applyFont="1" applyBorder="1">
      <alignment vertical="center"/>
    </xf>
    <xf numFmtId="38" fontId="42" fillId="0" borderId="22" xfId="33" applyFont="1" applyBorder="1">
      <alignment vertical="center"/>
    </xf>
    <xf numFmtId="0" fontId="42" fillId="0" borderId="0" xfId="0" applyFont="1" applyAlignment="1">
      <alignment vertical="center" shrinkToFit="1"/>
    </xf>
    <xf numFmtId="38" fontId="42" fillId="0" borderId="0" xfId="33" applyFont="1" applyAlignment="1">
      <alignment horizontal="center" vertical="center"/>
    </xf>
    <xf numFmtId="0" fontId="30" fillId="0" borderId="0" xfId="0" applyFont="1" applyFill="1" applyBorder="1" applyAlignment="1">
      <alignment vertical="center"/>
    </xf>
    <xf numFmtId="0" fontId="26" fillId="0" borderId="0" xfId="0" applyFont="1" applyBorder="1" applyAlignment="1">
      <alignment horizontal="distributed" vertical="center"/>
    </xf>
    <xf numFmtId="0" fontId="26" fillId="0" borderId="0" xfId="0" applyFont="1" applyBorder="1" applyAlignment="1">
      <alignment vertical="center"/>
    </xf>
    <xf numFmtId="0" fontId="0" fillId="0" borderId="0" xfId="0" applyAlignment="1">
      <alignment vertical="center"/>
    </xf>
    <xf numFmtId="0" fontId="26" fillId="0" borderId="15" xfId="0" applyFont="1" applyFill="1" applyBorder="1" applyAlignment="1">
      <alignment vertical="center"/>
    </xf>
    <xf numFmtId="0" fontId="26" fillId="0" borderId="23" xfId="0" applyFont="1" applyBorder="1" applyAlignment="1">
      <alignment vertical="center"/>
    </xf>
    <xf numFmtId="0" fontId="22" fillId="0" borderId="0" xfId="0" applyFont="1" applyBorder="1" applyAlignment="1">
      <alignment vertical="center" wrapText="1"/>
    </xf>
    <xf numFmtId="0" fontId="24" fillId="0" borderId="0" xfId="0" applyFont="1" applyBorder="1" applyAlignment="1">
      <alignment vertical="center"/>
    </xf>
    <xf numFmtId="0" fontId="27" fillId="0" borderId="0" xfId="0" applyFont="1" applyFill="1" applyBorder="1" applyAlignment="1"/>
    <xf numFmtId="0" fontId="26" fillId="0" borderId="24" xfId="0" applyFont="1" applyBorder="1">
      <alignment vertical="center"/>
    </xf>
    <xf numFmtId="0" fontId="26" fillId="0" borderId="24" xfId="0" applyFont="1" applyFill="1" applyBorder="1" applyAlignment="1">
      <alignment horizontal="left" vertical="center"/>
    </xf>
    <xf numFmtId="0" fontId="30" fillId="0" borderId="24" xfId="0" applyFont="1" applyFill="1" applyBorder="1" applyAlignment="1">
      <alignment horizontal="right" vertical="center"/>
    </xf>
    <xf numFmtId="0" fontId="26" fillId="0" borderId="24" xfId="0" applyFont="1" applyBorder="1" applyAlignment="1">
      <alignment vertical="center"/>
    </xf>
    <xf numFmtId="0" fontId="0" fillId="0" borderId="24" xfId="0" applyBorder="1" applyAlignment="1">
      <alignment vertical="center"/>
    </xf>
    <xf numFmtId="0" fontId="31" fillId="0" borderId="10" xfId="0" applyFont="1" applyFill="1" applyBorder="1" applyAlignment="1">
      <alignment vertical="center" textRotation="255"/>
    </xf>
    <xf numFmtId="0" fontId="42" fillId="26" borderId="10" xfId="0" applyNumberFormat="1" applyFont="1" applyFill="1" applyBorder="1" applyAlignment="1">
      <alignment horizontal="center" vertical="center" shrinkToFit="1"/>
    </xf>
    <xf numFmtId="0" fontId="42" fillId="27" borderId="10" xfId="0" applyFont="1" applyFill="1" applyBorder="1" applyAlignment="1">
      <alignment vertical="center" shrinkToFit="1"/>
    </xf>
    <xf numFmtId="0" fontId="42" fillId="0" borderId="0" xfId="0" applyFont="1" applyFill="1" applyAlignment="1">
      <alignment horizontal="center" vertical="distributed" shrinkToFit="1"/>
    </xf>
    <xf numFmtId="0" fontId="38" fillId="0" borderId="0" xfId="0" applyFont="1" applyFill="1">
      <alignment vertical="center"/>
    </xf>
    <xf numFmtId="38" fontId="42" fillId="0" borderId="0" xfId="33" applyFont="1" applyFill="1" applyBorder="1">
      <alignment vertical="center"/>
    </xf>
    <xf numFmtId="0" fontId="42" fillId="0" borderId="0" xfId="0" applyFont="1" applyFill="1" applyBorder="1" applyAlignment="1">
      <alignment horizontal="right" vertical="center"/>
    </xf>
    <xf numFmtId="0" fontId="43" fillId="0" borderId="0" xfId="0" applyFont="1" applyAlignment="1">
      <alignment horizontal="right" vertical="center"/>
    </xf>
    <xf numFmtId="0" fontId="26" fillId="0" borderId="15" xfId="0" applyFont="1" applyBorder="1" applyAlignment="1">
      <alignment horizontal="left" vertical="center"/>
    </xf>
    <xf numFmtId="0" fontId="35" fillId="0" borderId="0" xfId="0" applyFont="1" applyFill="1" applyBorder="1" applyAlignment="1">
      <alignment vertical="center"/>
    </xf>
    <xf numFmtId="0" fontId="45" fillId="0" borderId="0" xfId="0" applyFont="1" applyAlignment="1">
      <alignment horizontal="right" vertical="center" wrapText="1"/>
    </xf>
    <xf numFmtId="0" fontId="46" fillId="0" borderId="16" xfId="0" applyFont="1" applyBorder="1" applyAlignment="1">
      <alignment horizontal="right" vertical="center" wrapText="1"/>
    </xf>
    <xf numFmtId="0" fontId="46" fillId="0" borderId="25" xfId="0" applyFont="1" applyBorder="1" applyAlignment="1">
      <alignment horizontal="right" vertical="center" wrapText="1"/>
    </xf>
    <xf numFmtId="0" fontId="46" fillId="0" borderId="0" xfId="0" applyFont="1" applyAlignment="1">
      <alignment horizontal="right" vertical="center"/>
    </xf>
    <xf numFmtId="0" fontId="46" fillId="0" borderId="0" xfId="0" applyFont="1" applyAlignment="1">
      <alignment horizontal="right" vertical="center" wrapText="1"/>
    </xf>
    <xf numFmtId="38" fontId="42" fillId="0" borderId="26" xfId="33" applyFont="1" applyBorder="1">
      <alignment vertical="center"/>
    </xf>
    <xf numFmtId="0" fontId="42" fillId="25" borderId="27" xfId="0" applyFont="1" applyFill="1" applyBorder="1" applyAlignment="1">
      <alignment horizontal="right" vertical="center"/>
    </xf>
    <xf numFmtId="38" fontId="42" fillId="0" borderId="18" xfId="33" applyFont="1" applyBorder="1">
      <alignment vertical="center"/>
    </xf>
    <xf numFmtId="38" fontId="42" fillId="0" borderId="19" xfId="33" applyFont="1" applyBorder="1">
      <alignment vertical="center"/>
    </xf>
    <xf numFmtId="0" fontId="42" fillId="0" borderId="22" xfId="0" applyFont="1" applyBorder="1" applyAlignment="1">
      <alignment horizontal="right" vertical="center"/>
    </xf>
    <xf numFmtId="0" fontId="42" fillId="0" borderId="28" xfId="0" applyFont="1" applyBorder="1" applyAlignment="1">
      <alignment vertical="center" shrinkToFit="1"/>
    </xf>
    <xf numFmtId="0" fontId="42" fillId="0" borderId="29" xfId="0" applyFont="1" applyBorder="1" applyAlignment="1">
      <alignment vertical="center" shrinkToFit="1"/>
    </xf>
    <xf numFmtId="0" fontId="42" fillId="0" borderId="30" xfId="0" applyFont="1" applyBorder="1" applyAlignment="1">
      <alignment vertical="center" shrinkToFit="1"/>
    </xf>
    <xf numFmtId="38" fontId="42" fillId="0" borderId="21" xfId="33" applyFont="1" applyFill="1" applyBorder="1" applyAlignment="1">
      <alignment horizontal="center" vertical="center" shrinkToFit="1"/>
    </xf>
    <xf numFmtId="38" fontId="42" fillId="0" borderId="18" xfId="33" applyFont="1" applyFill="1" applyBorder="1" applyAlignment="1">
      <alignment vertical="center"/>
    </xf>
    <xf numFmtId="38" fontId="42" fillId="0" borderId="19" xfId="33" applyFont="1" applyFill="1" applyBorder="1" applyAlignment="1">
      <alignment horizontal="center" vertical="center" shrinkToFit="1"/>
    </xf>
    <xf numFmtId="38" fontId="42" fillId="0" borderId="27" xfId="33" applyFont="1" applyBorder="1">
      <alignment vertical="center"/>
    </xf>
    <xf numFmtId="38" fontId="42" fillId="25" borderId="18" xfId="33" applyFont="1" applyFill="1" applyBorder="1" applyAlignment="1">
      <alignment horizontal="center" vertical="center"/>
    </xf>
    <xf numFmtId="38" fontId="42" fillId="25" borderId="19" xfId="33" applyFont="1" applyFill="1" applyBorder="1" applyAlignment="1">
      <alignment horizontal="center" vertical="center"/>
    </xf>
    <xf numFmtId="0" fontId="42" fillId="0" borderId="28" xfId="0" applyFont="1" applyBorder="1" applyAlignment="1">
      <alignment horizontal="center" vertical="center" shrinkToFit="1"/>
    </xf>
    <xf numFmtId="0" fontId="42" fillId="0" borderId="30" xfId="0" applyFont="1" applyBorder="1" applyAlignment="1">
      <alignment horizontal="center" vertical="center" shrinkToFit="1"/>
    </xf>
    <xf numFmtId="0" fontId="42" fillId="0" borderId="28" xfId="0" applyFont="1" applyBorder="1" applyAlignment="1">
      <alignment horizontal="center" vertical="center"/>
    </xf>
    <xf numFmtId="0" fontId="43" fillId="0" borderId="30" xfId="0" applyFont="1" applyBorder="1">
      <alignment vertical="center"/>
    </xf>
    <xf numFmtId="0" fontId="26" fillId="0" borderId="11" xfId="0" applyNumberFormat="1" applyFont="1" applyBorder="1" applyAlignment="1">
      <alignment horizontal="center" vertical="center"/>
    </xf>
    <xf numFmtId="0" fontId="25" fillId="0" borderId="0" xfId="0" applyFont="1" applyFill="1" applyBorder="1" applyAlignment="1">
      <alignment horizontal="center" vertical="center"/>
    </xf>
    <xf numFmtId="0" fontId="42" fillId="0" borderId="0" xfId="0" applyFont="1" applyFill="1" applyBorder="1" applyAlignment="1">
      <alignment vertical="distributed" shrinkToFit="1"/>
    </xf>
    <xf numFmtId="0" fontId="42" fillId="0" borderId="0" xfId="0" applyFont="1" applyFill="1" applyBorder="1" applyAlignment="1">
      <alignment horizontal="center" vertical="distributed" shrinkToFit="1"/>
    </xf>
    <xf numFmtId="180" fontId="42" fillId="0" borderId="0" xfId="0" applyNumberFormat="1" applyFont="1" applyFill="1" applyBorder="1" applyAlignment="1">
      <alignment horizontal="right" vertical="center"/>
    </xf>
    <xf numFmtId="0" fontId="42" fillId="28" borderId="0" xfId="0" applyFont="1" applyFill="1" applyBorder="1" applyAlignment="1">
      <alignment vertical="distributed" shrinkToFit="1"/>
    </xf>
    <xf numFmtId="49" fontId="26" fillId="0" borderId="11" xfId="0" applyNumberFormat="1" applyFont="1" applyBorder="1" applyAlignment="1">
      <alignment horizontal="right" vertical="center"/>
    </xf>
    <xf numFmtId="49" fontId="26" fillId="0" borderId="15" xfId="0" applyNumberFormat="1" applyFont="1" applyBorder="1" applyAlignment="1">
      <alignment horizontal="right" vertical="center"/>
    </xf>
    <xf numFmtId="0" fontId="42" fillId="0" borderId="0" xfId="0" applyFont="1" applyAlignment="1">
      <alignment horizontal="center" vertical="center"/>
    </xf>
    <xf numFmtId="0" fontId="33" fillId="25" borderId="11" xfId="0" applyFont="1" applyFill="1" applyBorder="1" applyAlignment="1" applyProtection="1">
      <alignment horizontal="right" vertical="center"/>
      <protection locked="0"/>
    </xf>
    <xf numFmtId="0" fontId="21"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9" fillId="0" borderId="0" xfId="0" applyFont="1" applyProtection="1">
      <alignment vertical="center"/>
    </xf>
    <xf numFmtId="0" fontId="0" fillId="0" borderId="0" xfId="0" applyProtection="1">
      <alignment vertical="center"/>
    </xf>
    <xf numFmtId="0" fontId="26" fillId="0" borderId="0" xfId="0" applyFont="1" applyFill="1" applyProtection="1">
      <alignment vertical="center"/>
    </xf>
    <xf numFmtId="0" fontId="0" fillId="0" borderId="0" xfId="0" applyFill="1" applyProtection="1">
      <alignment vertical="center"/>
    </xf>
    <xf numFmtId="0" fontId="26" fillId="0" borderId="0" xfId="0" applyFont="1" applyBorder="1" applyProtection="1">
      <alignment vertical="center"/>
    </xf>
    <xf numFmtId="0" fontId="0" fillId="0" borderId="0" xfId="0" applyBorder="1" applyProtection="1">
      <alignment vertical="center"/>
    </xf>
    <xf numFmtId="0" fontId="33" fillId="0" borderId="0" xfId="0" applyFont="1" applyProtection="1">
      <alignment vertical="center"/>
    </xf>
    <xf numFmtId="0" fontId="36" fillId="0" borderId="0" xfId="0" applyFont="1" applyFill="1" applyBorder="1" applyAlignment="1" applyProtection="1">
      <alignment horizontal="center" vertical="top" wrapText="1"/>
    </xf>
    <xf numFmtId="0" fontId="27" fillId="0" borderId="0" xfId="0" applyFont="1" applyFill="1" applyBorder="1" applyAlignment="1" applyProtection="1">
      <alignment vertical="center" wrapText="1"/>
    </xf>
    <xf numFmtId="0" fontId="50" fillId="0" borderId="0" xfId="0" applyFont="1" applyAlignment="1" applyProtection="1">
      <alignment horizontal="left" vertical="center"/>
    </xf>
    <xf numFmtId="0" fontId="52" fillId="0" borderId="0" xfId="0" applyFont="1" applyAlignment="1" applyProtection="1">
      <alignment horizontal="left" vertical="center" wrapText="1"/>
    </xf>
    <xf numFmtId="0" fontId="52" fillId="0" borderId="0" xfId="0" applyFont="1" applyBorder="1" applyAlignment="1" applyProtection="1">
      <alignment horizontal="left" vertical="center" wrapText="1"/>
    </xf>
    <xf numFmtId="0" fontId="55" fillId="24" borderId="31" xfId="0" applyFont="1" applyFill="1" applyBorder="1" applyAlignment="1" applyProtection="1">
      <alignment horizontal="center" vertical="center"/>
    </xf>
    <xf numFmtId="0" fontId="56" fillId="0" borderId="32" xfId="0" applyFont="1" applyBorder="1" applyAlignment="1" applyProtection="1">
      <alignment horizontal="right" vertical="center"/>
    </xf>
    <xf numFmtId="0" fontId="56" fillId="0" borderId="33" xfId="0" applyFont="1" applyBorder="1" applyAlignment="1" applyProtection="1">
      <alignment horizontal="right" vertical="center"/>
    </xf>
    <xf numFmtId="0" fontId="56" fillId="0" borderId="34" xfId="0" applyFont="1" applyBorder="1" applyAlignment="1" applyProtection="1">
      <alignment vertical="center"/>
    </xf>
    <xf numFmtId="0" fontId="55" fillId="0" borderId="35" xfId="0" applyFont="1" applyFill="1" applyBorder="1" applyAlignment="1" applyProtection="1">
      <alignment vertical="center"/>
    </xf>
    <xf numFmtId="176" fontId="56" fillId="0" borderId="35" xfId="0" applyNumberFormat="1" applyFont="1" applyFill="1" applyBorder="1" applyAlignment="1" applyProtection="1">
      <alignment vertical="center"/>
    </xf>
    <xf numFmtId="0" fontId="56" fillId="0" borderId="0" xfId="0" applyFont="1" applyBorder="1" applyAlignment="1" applyProtection="1">
      <alignment horizontal="left" vertical="center" indent="1"/>
    </xf>
    <xf numFmtId="0" fontId="56" fillId="0" borderId="36" xfId="0" applyFont="1" applyBorder="1" applyAlignment="1" applyProtection="1">
      <alignment horizontal="left" vertical="center" indent="1"/>
    </xf>
    <xf numFmtId="0" fontId="56" fillId="0" borderId="13" xfId="0" applyFont="1" applyBorder="1" applyAlignment="1" applyProtection="1">
      <alignment horizontal="left" vertical="center" indent="1"/>
    </xf>
    <xf numFmtId="0" fontId="56" fillId="0" borderId="37" xfId="0" applyFont="1" applyBorder="1" applyAlignment="1" applyProtection="1">
      <alignment horizontal="left" vertical="center" indent="1"/>
    </xf>
    <xf numFmtId="0" fontId="55" fillId="24" borderId="10" xfId="0" applyFont="1" applyFill="1" applyBorder="1" applyAlignment="1" applyProtection="1">
      <alignment horizontal="left" vertical="center" wrapText="1"/>
    </xf>
    <xf numFmtId="0" fontId="57" fillId="24" borderId="10" xfId="0" applyFont="1" applyFill="1" applyBorder="1" applyAlignment="1" applyProtection="1">
      <alignment horizontal="center" vertical="center" wrapText="1"/>
    </xf>
    <xf numFmtId="0" fontId="57" fillId="0" borderId="11" xfId="0" applyFont="1" applyBorder="1" applyAlignment="1" applyProtection="1">
      <alignment horizontal="center" vertical="center"/>
    </xf>
    <xf numFmtId="0" fontId="53" fillId="0" borderId="0" xfId="0" applyFont="1" applyFill="1" applyBorder="1" applyAlignment="1" applyProtection="1">
      <alignment horizontal="center" vertical="center" wrapText="1"/>
    </xf>
    <xf numFmtId="0" fontId="56"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center" vertical="center" wrapText="1"/>
    </xf>
    <xf numFmtId="0" fontId="57" fillId="0" borderId="15" xfId="0" applyFont="1" applyBorder="1" applyAlignment="1" applyProtection="1">
      <alignment vertical="center"/>
    </xf>
    <xf numFmtId="0" fontId="57" fillId="0" borderId="12" xfId="0" applyFont="1" applyFill="1" applyBorder="1" applyAlignment="1" applyProtection="1">
      <alignment horizontal="center" vertical="center" shrinkToFit="1"/>
    </xf>
    <xf numFmtId="177" fontId="57" fillId="0" borderId="0" xfId="0" applyNumberFormat="1" applyFont="1" applyFill="1" applyBorder="1" applyAlignment="1" applyProtection="1">
      <alignment horizontal="distributed" vertical="center"/>
    </xf>
    <xf numFmtId="0" fontId="54" fillId="0" borderId="0"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38" fontId="59" fillId="0" borderId="0" xfId="33" applyFont="1" applyFill="1" applyBorder="1" applyAlignment="1" applyProtection="1">
      <alignment horizontal="right" vertical="center"/>
    </xf>
    <xf numFmtId="0" fontId="57" fillId="0" borderId="0" xfId="0" applyFont="1" applyBorder="1" applyAlignment="1" applyProtection="1">
      <alignment vertical="center"/>
    </xf>
    <xf numFmtId="0" fontId="59" fillId="0" borderId="10" xfId="0" applyFont="1" applyFill="1" applyBorder="1" applyAlignment="1" applyProtection="1">
      <alignment horizontal="center" vertical="center" wrapText="1"/>
    </xf>
    <xf numFmtId="0" fontId="57" fillId="24" borderId="38" xfId="0" applyFont="1" applyFill="1" applyBorder="1" applyAlignment="1" applyProtection="1">
      <alignment vertical="center"/>
    </xf>
    <xf numFmtId="0" fontId="57" fillId="24" borderId="0" xfId="0" applyFont="1" applyFill="1" applyBorder="1" applyAlignment="1" applyProtection="1">
      <alignment vertical="center"/>
    </xf>
    <xf numFmtId="0" fontId="57" fillId="24" borderId="14" xfId="0" applyFont="1" applyFill="1" applyBorder="1" applyAlignment="1" applyProtection="1">
      <alignment horizontal="center" vertical="center" wrapText="1"/>
    </xf>
    <xf numFmtId="0" fontId="57" fillId="24" borderId="13" xfId="0" applyFont="1" applyFill="1" applyBorder="1" applyAlignment="1" applyProtection="1">
      <alignment horizontal="center" vertical="center"/>
    </xf>
    <xf numFmtId="0" fontId="57" fillId="0" borderId="11" xfId="0" applyFont="1" applyBorder="1" applyAlignment="1" applyProtection="1">
      <alignment horizontal="left" vertical="center"/>
    </xf>
    <xf numFmtId="0" fontId="57" fillId="0" borderId="15" xfId="0" applyFont="1" applyBorder="1" applyAlignment="1" applyProtection="1">
      <alignment horizontal="right" vertical="center"/>
    </xf>
    <xf numFmtId="0" fontId="57" fillId="0" borderId="0" xfId="0" applyFont="1" applyFill="1" applyBorder="1" applyAlignment="1" applyProtection="1">
      <alignment vertical="center" wrapText="1"/>
    </xf>
    <xf numFmtId="0" fontId="57" fillId="0" borderId="0" xfId="0" applyFont="1" applyBorder="1" applyAlignment="1" applyProtection="1">
      <alignment vertical="center" wrapText="1"/>
    </xf>
    <xf numFmtId="0" fontId="59"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0" fontId="51" fillId="0" borderId="10" xfId="0" applyFont="1" applyFill="1" applyBorder="1" applyAlignment="1" applyProtection="1">
      <alignment horizontal="center" vertical="center" wrapText="1"/>
    </xf>
    <xf numFmtId="0" fontId="51" fillId="0" borderId="39" xfId="0" applyFont="1" applyFill="1" applyBorder="1" applyAlignment="1" applyProtection="1">
      <alignment horizontal="center" vertical="center" wrapText="1"/>
    </xf>
    <xf numFmtId="0" fontId="62" fillId="0" borderId="0" xfId="0" applyFont="1" applyFill="1" applyBorder="1" applyAlignment="1" applyProtection="1">
      <alignment vertical="center" wrapText="1"/>
    </xf>
    <xf numFmtId="0" fontId="62" fillId="0"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right" vertical="center" wrapText="1"/>
    </xf>
    <xf numFmtId="0" fontId="51" fillId="0" borderId="0" xfId="0" applyFont="1" applyFill="1" applyBorder="1" applyAlignment="1" applyProtection="1">
      <alignment vertical="center"/>
    </xf>
    <xf numFmtId="0" fontId="57" fillId="0" borderId="0" xfId="0" applyFont="1" applyBorder="1" applyProtection="1">
      <alignment vertical="center"/>
    </xf>
    <xf numFmtId="0" fontId="57" fillId="0" borderId="0" xfId="0" applyFont="1" applyFill="1" applyBorder="1" applyAlignment="1" applyProtection="1">
      <alignment vertical="center"/>
    </xf>
    <xf numFmtId="0" fontId="63" fillId="0" borderId="0" xfId="0" applyFont="1" applyFill="1" applyBorder="1" applyAlignment="1" applyProtection="1">
      <alignment vertical="center" wrapText="1"/>
    </xf>
    <xf numFmtId="0" fontId="51" fillId="0" borderId="0" xfId="0" applyFont="1" applyProtection="1">
      <alignment vertical="center"/>
    </xf>
    <xf numFmtId="0" fontId="57" fillId="0" borderId="0" xfId="0" applyFont="1" applyProtection="1">
      <alignment vertical="center"/>
    </xf>
    <xf numFmtId="0" fontId="57" fillId="0" borderId="0" xfId="0" applyFont="1">
      <alignment vertical="center"/>
    </xf>
    <xf numFmtId="38" fontId="64" fillId="0" borderId="0" xfId="33" applyFont="1">
      <alignment vertical="center"/>
    </xf>
    <xf numFmtId="38" fontId="42" fillId="0" borderId="40" xfId="33" applyFont="1" applyBorder="1">
      <alignment vertical="center"/>
    </xf>
    <xf numFmtId="0" fontId="57" fillId="0" borderId="0" xfId="0" applyFont="1" applyFill="1" applyBorder="1" applyAlignment="1" applyProtection="1">
      <alignment horizontal="left" vertical="center" wrapText="1"/>
    </xf>
    <xf numFmtId="0" fontId="32" fillId="0" borderId="0" xfId="0" applyFont="1" applyFill="1" applyAlignment="1">
      <alignment horizontal="left" vertical="center"/>
    </xf>
    <xf numFmtId="0" fontId="35" fillId="0" borderId="0" xfId="0" applyFont="1" applyFill="1" applyAlignment="1">
      <alignment vertical="center" wrapText="1"/>
    </xf>
    <xf numFmtId="0" fontId="46" fillId="0" borderId="0" xfId="0" applyFont="1" applyFill="1" applyBorder="1" applyAlignment="1">
      <alignment horizontal="right" vertical="center" wrapText="1"/>
    </xf>
    <xf numFmtId="0" fontId="35" fillId="0" borderId="11" xfId="0" applyFont="1" applyFill="1" applyBorder="1" applyAlignment="1">
      <alignment horizontal="center" vertical="center" wrapText="1"/>
    </xf>
    <xf numFmtId="0" fontId="35" fillId="0" borderId="15" xfId="0" applyFont="1" applyFill="1" applyBorder="1" applyAlignment="1">
      <alignment horizontal="center" vertical="center" wrapText="1"/>
    </xf>
    <xf numFmtId="180" fontId="26" fillId="0" borderId="22" xfId="0" applyNumberFormat="1" applyFont="1" applyFill="1" applyBorder="1" applyAlignment="1" applyProtection="1">
      <alignment horizontal="distributed" vertical="center"/>
      <protection locked="0"/>
    </xf>
    <xf numFmtId="180" fontId="26" fillId="0" borderId="11" xfId="0" applyNumberFormat="1" applyFont="1" applyFill="1" applyBorder="1" applyAlignment="1" applyProtection="1">
      <alignment horizontal="distributed" vertical="center"/>
      <protection locked="0"/>
    </xf>
    <xf numFmtId="180" fontId="26" fillId="0" borderId="0" xfId="0" applyNumberFormat="1" applyFont="1" applyFill="1" applyBorder="1" applyAlignment="1" applyProtection="1">
      <alignment horizontal="distributed" vertical="center"/>
      <protection locked="0"/>
    </xf>
    <xf numFmtId="49" fontId="26" fillId="0" borderId="0" xfId="0" applyNumberFormat="1" applyFont="1" applyFill="1" applyBorder="1" applyAlignment="1" applyProtection="1">
      <alignment horizontal="center" vertical="center"/>
      <protection locked="0"/>
    </xf>
    <xf numFmtId="49" fontId="26" fillId="0"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31" fillId="0" borderId="0" xfId="0" applyFont="1" applyFill="1" applyBorder="1" applyAlignment="1">
      <alignment horizontal="center" vertical="center" textRotation="255"/>
    </xf>
    <xf numFmtId="0" fontId="26" fillId="0" borderId="0" xfId="0" applyFont="1" applyFill="1" applyBorder="1" applyAlignment="1">
      <alignment horizontal="left" vertical="center" shrinkToFit="1"/>
    </xf>
    <xf numFmtId="0" fontId="33" fillId="0" borderId="0" xfId="0" applyFont="1" applyFill="1" applyBorder="1" applyAlignment="1">
      <alignment horizontal="left" vertical="center"/>
    </xf>
    <xf numFmtId="179" fontId="26" fillId="0" borderId="0" xfId="33" applyNumberFormat="1" applyFont="1" applyFill="1" applyBorder="1" applyAlignment="1">
      <alignment horizontal="right" vertical="center" shrinkToFit="1"/>
    </xf>
    <xf numFmtId="0" fontId="33" fillId="0" borderId="15" xfId="0" applyFont="1" applyFill="1" applyBorder="1" applyAlignment="1">
      <alignment vertical="center"/>
    </xf>
    <xf numFmtId="0" fontId="33" fillId="0" borderId="11" xfId="0" applyFont="1" applyFill="1" applyBorder="1" applyAlignment="1">
      <alignment horizontal="right" vertical="center"/>
    </xf>
    <xf numFmtId="38" fontId="42" fillId="0" borderId="0" xfId="33" applyFont="1" applyAlignment="1">
      <alignment vertical="center" shrinkToFit="1"/>
    </xf>
    <xf numFmtId="38" fontId="43" fillId="0" borderId="0" xfId="33" applyFont="1">
      <alignment vertical="center"/>
    </xf>
    <xf numFmtId="0" fontId="43" fillId="33" borderId="53" xfId="0" applyFont="1" applyFill="1" applyBorder="1">
      <alignment vertical="center"/>
    </xf>
    <xf numFmtId="38" fontId="43" fillId="33" borderId="55" xfId="33" applyFont="1" applyFill="1" applyBorder="1">
      <alignment vertical="center"/>
    </xf>
    <xf numFmtId="0" fontId="43" fillId="33" borderId="20" xfId="0" applyFont="1" applyFill="1" applyBorder="1">
      <alignment vertical="center"/>
    </xf>
    <xf numFmtId="38" fontId="43" fillId="33" borderId="21" xfId="33" applyFont="1" applyFill="1" applyBorder="1">
      <alignment vertical="center"/>
    </xf>
    <xf numFmtId="0" fontId="43" fillId="33" borderId="56" xfId="0" applyFont="1" applyFill="1" applyBorder="1">
      <alignment vertical="center"/>
    </xf>
    <xf numFmtId="38" fontId="43" fillId="33" borderId="57" xfId="33" applyFont="1" applyFill="1" applyBorder="1">
      <alignment vertical="center"/>
    </xf>
    <xf numFmtId="0" fontId="43" fillId="33" borderId="92" xfId="0" applyFont="1" applyFill="1" applyBorder="1">
      <alignment vertical="center"/>
    </xf>
    <xf numFmtId="38" fontId="43" fillId="33" borderId="93" xfId="33" applyFont="1" applyFill="1" applyBorder="1">
      <alignment vertical="center"/>
    </xf>
    <xf numFmtId="0" fontId="26" fillId="0" borderId="0" xfId="0" applyFont="1" applyFill="1" applyBorder="1" applyAlignment="1">
      <alignment horizontal="center" vertical="center"/>
    </xf>
    <xf numFmtId="0" fontId="26" fillId="0" borderId="15" xfId="0" applyFont="1" applyBorder="1" applyAlignment="1">
      <alignment horizontal="left" vertical="center"/>
    </xf>
    <xf numFmtId="0" fontId="55" fillId="0" borderId="0" xfId="0" applyFont="1" applyAlignment="1">
      <alignment horizontal="left" vertical="center"/>
    </xf>
    <xf numFmtId="0" fontId="55" fillId="0" borderId="0" xfId="0" applyFont="1" applyBorder="1" applyAlignment="1">
      <alignment horizontal="left" vertical="center"/>
    </xf>
    <xf numFmtId="177" fontId="55" fillId="0" borderId="0" xfId="0" applyNumberFormat="1" applyFont="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xf>
    <xf numFmtId="0" fontId="56" fillId="0" borderId="0" xfId="0" applyFont="1" applyBorder="1" applyAlignment="1">
      <alignment horizontal="left" vertical="center"/>
    </xf>
    <xf numFmtId="0" fontId="55" fillId="0" borderId="0" xfId="46" applyFont="1" applyBorder="1" applyAlignment="1">
      <alignment horizontal="left" vertical="center" wrapText="1"/>
    </xf>
    <xf numFmtId="177" fontId="55" fillId="0" borderId="0" xfId="0" applyNumberFormat="1" applyFont="1" applyAlignment="1">
      <alignment vertical="center"/>
    </xf>
    <xf numFmtId="0" fontId="26" fillId="0" borderId="0" xfId="0" applyFont="1" applyFill="1" applyAlignment="1">
      <alignment vertical="center"/>
    </xf>
    <xf numFmtId="0" fontId="23" fillId="0" borderId="0" xfId="0" applyFont="1" applyBorder="1" applyAlignment="1">
      <alignment horizontal="center" vertical="center"/>
    </xf>
    <xf numFmtId="0" fontId="26" fillId="0" borderId="0" xfId="0" applyFont="1" applyFill="1" applyAlignment="1">
      <alignment horizontal="center" vertical="center"/>
    </xf>
    <xf numFmtId="0" fontId="56" fillId="0" borderId="0" xfId="0" applyFont="1">
      <alignment vertical="center"/>
    </xf>
    <xf numFmtId="0" fontId="38" fillId="0" borderId="97" xfId="0" applyFont="1" applyBorder="1">
      <alignment vertical="center"/>
    </xf>
    <xf numFmtId="0" fontId="38" fillId="0" borderId="98" xfId="0" applyFont="1" applyBorder="1">
      <alignment vertical="center"/>
    </xf>
    <xf numFmtId="0" fontId="38" fillId="0" borderId="99" xfId="0" applyFont="1" applyBorder="1">
      <alignment vertical="center"/>
    </xf>
    <xf numFmtId="0" fontId="38" fillId="0" borderId="100" xfId="0" applyFont="1" applyBorder="1">
      <alignment vertical="center"/>
    </xf>
    <xf numFmtId="0" fontId="38" fillId="0" borderId="101" xfId="0" applyFont="1" applyBorder="1">
      <alignment vertical="center"/>
    </xf>
    <xf numFmtId="0" fontId="68" fillId="0" borderId="0" xfId="0" applyFont="1">
      <alignment vertical="center"/>
    </xf>
    <xf numFmtId="0" fontId="38" fillId="0" borderId="0" xfId="0" applyFont="1" applyAlignment="1">
      <alignment horizontal="left" vertical="center"/>
    </xf>
    <xf numFmtId="0" fontId="69" fillId="0" borderId="0" xfId="0" applyFont="1">
      <alignment vertical="center"/>
    </xf>
    <xf numFmtId="0" fontId="38" fillId="0" borderId="0" xfId="0" applyFont="1" applyAlignment="1">
      <alignment horizontal="left" vertical="center" wrapText="1"/>
    </xf>
    <xf numFmtId="0" fontId="38" fillId="0" borderId="0" xfId="0" applyFont="1" applyAlignment="1">
      <alignment horizontal="right" vertical="center"/>
    </xf>
    <xf numFmtId="0" fontId="66" fillId="29" borderId="0" xfId="0" applyFont="1" applyFill="1" applyAlignment="1">
      <alignment horizontal="center" vertical="center"/>
    </xf>
    <xf numFmtId="0" fontId="66" fillId="28" borderId="94" xfId="0" applyFont="1" applyFill="1" applyBorder="1" applyAlignment="1">
      <alignment horizontal="center" vertical="center"/>
    </xf>
    <xf numFmtId="0" fontId="66" fillId="28" borderId="95" xfId="0" applyFont="1" applyFill="1" applyBorder="1" applyAlignment="1">
      <alignment horizontal="center" vertical="center"/>
    </xf>
    <xf numFmtId="0" fontId="66" fillId="28" borderId="96" xfId="0" applyFont="1" applyFill="1" applyBorder="1" applyAlignment="1">
      <alignment horizontal="center" vertical="center"/>
    </xf>
    <xf numFmtId="0" fontId="26" fillId="25" borderId="22" xfId="0" applyFont="1" applyFill="1" applyBorder="1" applyAlignment="1" applyProtection="1">
      <alignment horizontal="center" vertical="center" shrinkToFit="1"/>
      <protection locked="0"/>
    </xf>
    <xf numFmtId="0" fontId="26" fillId="25" borderId="11" xfId="0" applyFont="1" applyFill="1" applyBorder="1" applyAlignment="1" applyProtection="1">
      <alignment horizontal="center" vertical="center" shrinkToFit="1"/>
      <protection locked="0"/>
    </xf>
    <xf numFmtId="0" fontId="26" fillId="25" borderId="15" xfId="0" applyFont="1" applyFill="1" applyBorder="1" applyAlignment="1" applyProtection="1">
      <alignment horizontal="center" vertical="center" shrinkToFit="1"/>
      <protection locked="0"/>
    </xf>
    <xf numFmtId="49" fontId="26" fillId="25" borderId="22" xfId="0" applyNumberFormat="1" applyFont="1" applyFill="1" applyBorder="1" applyAlignment="1" applyProtection="1">
      <alignment horizontal="center" vertical="center"/>
      <protection locked="0"/>
    </xf>
    <xf numFmtId="49" fontId="26" fillId="25" borderId="11" xfId="0" applyNumberFormat="1" applyFont="1" applyFill="1" applyBorder="1" applyAlignment="1" applyProtection="1">
      <alignment horizontal="center" vertical="center"/>
      <protection locked="0"/>
    </xf>
    <xf numFmtId="49" fontId="26" fillId="25" borderId="15" xfId="0" applyNumberFormat="1" applyFont="1"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10" xfId="0" applyFont="1" applyFill="1" applyBorder="1" applyAlignment="1" applyProtection="1">
      <alignment horizontal="center" vertical="center"/>
    </xf>
    <xf numFmtId="0" fontId="26" fillId="0" borderId="0" xfId="0" applyFont="1" applyAlignment="1">
      <alignment horizontal="left" vertical="center" wrapText="1"/>
    </xf>
    <xf numFmtId="0" fontId="26" fillId="24" borderId="22" xfId="0" applyFont="1" applyFill="1" applyBorder="1" applyAlignment="1" applyProtection="1">
      <alignment horizontal="center" vertical="center" shrinkToFit="1"/>
    </xf>
    <xf numFmtId="0" fontId="26" fillId="24" borderId="11" xfId="0" applyFont="1" applyFill="1" applyBorder="1" applyAlignment="1" applyProtection="1">
      <alignment horizontal="center" vertical="center" shrinkToFit="1"/>
    </xf>
    <xf numFmtId="0" fontId="26" fillId="24" borderId="15" xfId="0" applyFont="1" applyFill="1" applyBorder="1" applyAlignment="1" applyProtection="1">
      <alignment horizontal="center" vertical="center" shrinkToFit="1"/>
    </xf>
    <xf numFmtId="56" fontId="26" fillId="25" borderId="14" xfId="0" applyNumberFormat="1" applyFont="1" applyFill="1" applyBorder="1" applyAlignment="1" applyProtection="1">
      <alignment horizontal="center" vertical="center" shrinkToFit="1"/>
      <protection locked="0"/>
    </xf>
    <xf numFmtId="0" fontId="26" fillId="25" borderId="13" xfId="0" applyFont="1" applyFill="1" applyBorder="1" applyAlignment="1" applyProtection="1">
      <alignment horizontal="center" vertical="center" shrinkToFit="1"/>
      <protection locked="0"/>
    </xf>
    <xf numFmtId="0" fontId="26" fillId="25" borderId="17" xfId="0" applyFont="1" applyFill="1" applyBorder="1" applyAlignment="1" applyProtection="1">
      <alignment horizontal="center" vertical="center" shrinkToFit="1"/>
      <protection locked="0"/>
    </xf>
    <xf numFmtId="0" fontId="24" fillId="25" borderId="42" xfId="0" applyFont="1" applyFill="1" applyBorder="1" applyAlignment="1" applyProtection="1">
      <alignment horizontal="left" indent="2" shrinkToFit="1"/>
      <protection locked="0"/>
    </xf>
    <xf numFmtId="0" fontId="24" fillId="25" borderId="43" xfId="0" applyFont="1" applyFill="1" applyBorder="1" applyAlignment="1" applyProtection="1">
      <alignment horizontal="left" indent="2" shrinkToFit="1"/>
      <protection locked="0"/>
    </xf>
    <xf numFmtId="0" fontId="24" fillId="25" borderId="44" xfId="0" applyFont="1" applyFill="1" applyBorder="1" applyAlignment="1" applyProtection="1">
      <alignment horizontal="left" indent="2" shrinkToFit="1"/>
      <protection locked="0"/>
    </xf>
    <xf numFmtId="0" fontId="26" fillId="25" borderId="38" xfId="0" applyNumberFormat="1" applyFont="1" applyFill="1" applyBorder="1" applyAlignment="1" applyProtection="1">
      <alignment horizontal="left" vertical="center" indent="2" shrinkToFit="1"/>
      <protection locked="0"/>
    </xf>
    <xf numFmtId="0" fontId="26" fillId="25" borderId="0" xfId="0" applyFont="1" applyFill="1" applyBorder="1" applyAlignment="1" applyProtection="1">
      <alignment horizontal="left" vertical="center" indent="2" shrinkToFit="1"/>
      <protection locked="0"/>
    </xf>
    <xf numFmtId="0" fontId="26" fillId="25" borderId="25" xfId="0" applyFont="1" applyFill="1" applyBorder="1" applyAlignment="1" applyProtection="1">
      <alignment horizontal="left" vertical="center" indent="2" shrinkToFit="1"/>
      <protection locked="0"/>
    </xf>
    <xf numFmtId="0" fontId="26" fillId="25" borderId="22" xfId="0" applyFont="1" applyFill="1" applyBorder="1" applyAlignment="1" applyProtection="1">
      <alignment horizontal="center" shrinkToFit="1"/>
      <protection locked="0"/>
    </xf>
    <xf numFmtId="0" fontId="26" fillId="25" borderId="11" xfId="0" applyFont="1" applyFill="1" applyBorder="1" applyAlignment="1" applyProtection="1">
      <alignment horizontal="center" shrinkToFit="1"/>
      <protection locked="0"/>
    </xf>
    <xf numFmtId="0" fontId="26" fillId="25" borderId="15" xfId="0" applyFont="1" applyFill="1" applyBorder="1" applyAlignment="1" applyProtection="1">
      <alignment horizontal="center" shrinkToFit="1"/>
      <protection locked="0"/>
    </xf>
    <xf numFmtId="49" fontId="26" fillId="25" borderId="22" xfId="0" applyNumberFormat="1" applyFont="1" applyFill="1" applyBorder="1" applyAlignment="1" applyProtection="1">
      <alignment horizontal="center" vertical="center" shrinkToFit="1"/>
      <protection locked="0"/>
    </xf>
    <xf numFmtId="49" fontId="26" fillId="25" borderId="11" xfId="0" applyNumberFormat="1" applyFont="1" applyFill="1" applyBorder="1" applyAlignment="1" applyProtection="1">
      <alignment horizontal="center" vertical="center" shrinkToFit="1"/>
      <protection locked="0"/>
    </xf>
    <xf numFmtId="49" fontId="26" fillId="25" borderId="15" xfId="0" applyNumberFormat="1" applyFont="1" applyFill="1" applyBorder="1" applyAlignment="1" applyProtection="1">
      <alignment horizontal="center" vertical="center" shrinkToFit="1"/>
      <protection locked="0"/>
    </xf>
    <xf numFmtId="0" fontId="26" fillId="24" borderId="10" xfId="0" applyFont="1" applyFill="1" applyBorder="1" applyAlignment="1">
      <alignment horizontal="center" vertical="center" wrapText="1"/>
    </xf>
    <xf numFmtId="0" fontId="33" fillId="24" borderId="22"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33" fillId="24" borderId="15" xfId="0" applyFont="1" applyFill="1" applyBorder="1" applyAlignment="1">
      <alignment horizontal="left" vertical="center" wrapText="1"/>
    </xf>
    <xf numFmtId="0" fontId="26" fillId="24" borderId="22"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10" xfId="0" applyFont="1" applyFill="1" applyBorder="1" applyAlignment="1">
      <alignment horizontal="center" vertical="center"/>
    </xf>
    <xf numFmtId="0" fontId="33" fillId="25" borderId="22" xfId="0" applyFont="1" applyFill="1" applyBorder="1" applyAlignment="1" applyProtection="1">
      <alignment horizontal="right" vertical="center"/>
      <protection locked="0"/>
    </xf>
    <xf numFmtId="0" fontId="33" fillId="25" borderId="11" xfId="0" applyFont="1" applyFill="1" applyBorder="1" applyAlignment="1" applyProtection="1">
      <alignment horizontal="right" vertical="center"/>
      <protection locked="0"/>
    </xf>
    <xf numFmtId="0" fontId="32" fillId="0" borderId="2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5" xfId="0" applyFont="1" applyBorder="1" applyAlignment="1">
      <alignment horizontal="center" vertical="center" wrapText="1"/>
    </xf>
    <xf numFmtId="0" fontId="32" fillId="25" borderId="22" xfId="0" applyFont="1" applyFill="1" applyBorder="1" applyAlignment="1" applyProtection="1">
      <alignment horizontal="center" vertical="center" wrapText="1"/>
      <protection locked="0"/>
    </xf>
    <xf numFmtId="0" fontId="32" fillId="25" borderId="15" xfId="0" applyFont="1" applyFill="1" applyBorder="1" applyAlignment="1" applyProtection="1">
      <alignment horizontal="center" vertical="center" wrapText="1"/>
      <protection locked="0"/>
    </xf>
    <xf numFmtId="0" fontId="31" fillId="25" borderId="27" xfId="0" applyFont="1" applyFill="1" applyBorder="1" applyAlignment="1" applyProtection="1">
      <alignment horizontal="left" vertical="center" indent="2" shrinkToFit="1"/>
      <protection locked="0"/>
    </xf>
    <xf numFmtId="0" fontId="31" fillId="25" borderId="12" xfId="0" applyFont="1" applyFill="1" applyBorder="1" applyAlignment="1" applyProtection="1">
      <alignment horizontal="left" vertical="center" indent="2" shrinkToFit="1"/>
      <protection locked="0"/>
    </xf>
    <xf numFmtId="0" fontId="31" fillId="25" borderId="14" xfId="0" applyFont="1" applyFill="1" applyBorder="1" applyAlignment="1" applyProtection="1">
      <alignment horizontal="left" vertical="center" indent="2" shrinkToFit="1"/>
      <protection locked="0"/>
    </xf>
    <xf numFmtId="0" fontId="31" fillId="25" borderId="13" xfId="0" applyFont="1" applyFill="1" applyBorder="1" applyAlignment="1" applyProtection="1">
      <alignment horizontal="left" vertical="center" indent="2" shrinkToFit="1"/>
      <protection locked="0"/>
    </xf>
    <xf numFmtId="0" fontId="40" fillId="29" borderId="0" xfId="0" applyFont="1" applyFill="1" applyAlignment="1">
      <alignment horizontal="center" vertical="center"/>
    </xf>
    <xf numFmtId="0" fontId="26" fillId="0" borderId="0" xfId="0" applyFont="1" applyFill="1" applyBorder="1" applyAlignment="1">
      <alignment horizontal="left" vertical="center"/>
    </xf>
    <xf numFmtId="0" fontId="25" fillId="25" borderId="10" xfId="0" applyFont="1" applyFill="1" applyBorder="1" applyAlignment="1">
      <alignment horizontal="center" vertical="center"/>
    </xf>
    <xf numFmtId="180" fontId="35" fillId="25" borderId="22" xfId="0" applyNumberFormat="1" applyFont="1" applyFill="1" applyBorder="1" applyAlignment="1" applyProtection="1">
      <alignment horizontal="distributed" vertical="center"/>
      <protection locked="0"/>
    </xf>
    <xf numFmtId="180" fontId="35" fillId="25" borderId="11" xfId="0" applyNumberFormat="1" applyFont="1" applyFill="1" applyBorder="1" applyAlignment="1" applyProtection="1">
      <alignment horizontal="distributed" vertical="center"/>
      <protection locked="0"/>
    </xf>
    <xf numFmtId="180" fontId="35" fillId="25" borderId="15" xfId="0" applyNumberFormat="1" applyFont="1" applyFill="1" applyBorder="1" applyAlignment="1" applyProtection="1">
      <alignment horizontal="distributed" vertical="center"/>
      <protection locked="0"/>
    </xf>
    <xf numFmtId="38" fontId="35" fillId="25" borderId="22" xfId="33" applyFont="1" applyFill="1" applyBorder="1" applyAlignment="1" applyProtection="1">
      <alignment horizontal="right" vertical="center" wrapText="1"/>
      <protection locked="0"/>
    </xf>
    <xf numFmtId="38" fontId="35" fillId="25" borderId="11" xfId="33" applyFont="1" applyFill="1" applyBorder="1" applyAlignment="1" applyProtection="1">
      <alignment horizontal="right" vertical="center" wrapText="1"/>
      <protection locked="0"/>
    </xf>
    <xf numFmtId="38" fontId="35" fillId="25" borderId="15" xfId="33" applyFont="1" applyFill="1" applyBorder="1" applyAlignment="1" applyProtection="1">
      <alignment horizontal="right" vertical="center" wrapText="1"/>
      <protection locked="0"/>
    </xf>
    <xf numFmtId="180" fontId="26" fillId="25" borderId="22" xfId="0" applyNumberFormat="1" applyFont="1" applyFill="1" applyBorder="1" applyAlignment="1" applyProtection="1">
      <alignment horizontal="distributed" vertical="center"/>
      <protection locked="0"/>
    </xf>
    <xf numFmtId="180" fontId="26" fillId="25" borderId="11" xfId="0" applyNumberFormat="1" applyFont="1" applyFill="1" applyBorder="1" applyAlignment="1" applyProtection="1">
      <alignment horizontal="distributed" vertical="center"/>
      <protection locked="0"/>
    </xf>
    <xf numFmtId="180" fontId="26" fillId="25" borderId="15" xfId="0" applyNumberFormat="1" applyFont="1" applyFill="1" applyBorder="1" applyAlignment="1" applyProtection="1">
      <alignment horizontal="distributed" vertical="center"/>
      <protection locked="0"/>
    </xf>
    <xf numFmtId="0" fontId="35" fillId="0" borderId="0" xfId="0" applyFont="1" applyBorder="1" applyAlignment="1">
      <alignment horizontal="left" vertical="center" wrapText="1"/>
    </xf>
    <xf numFmtId="0" fontId="35" fillId="25" borderId="27" xfId="0" applyFont="1" applyFill="1" applyBorder="1" applyAlignment="1" applyProtection="1">
      <alignment horizontal="center" vertical="center" wrapText="1"/>
      <protection locked="0"/>
    </xf>
    <xf numFmtId="0" fontId="35" fillId="25" borderId="12" xfId="0" applyFont="1" applyFill="1" applyBorder="1" applyAlignment="1" applyProtection="1">
      <alignment horizontal="center" vertical="center" wrapText="1"/>
      <protection locked="0"/>
    </xf>
    <xf numFmtId="0" fontId="35" fillId="25" borderId="16" xfId="0" applyFont="1" applyFill="1" applyBorder="1" applyAlignment="1" applyProtection="1">
      <alignment horizontal="center" vertical="center" wrapText="1"/>
      <protection locked="0"/>
    </xf>
    <xf numFmtId="0" fontId="35" fillId="0" borderId="41" xfId="0" applyFont="1" applyBorder="1" applyAlignment="1">
      <alignment horizontal="center" vertical="center" wrapText="1"/>
    </xf>
    <xf numFmtId="0" fontId="32"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2" fillId="25" borderId="27" xfId="0" applyFont="1" applyFill="1" applyBorder="1" applyAlignment="1" applyProtection="1">
      <alignment horizontal="center" vertical="center" wrapText="1"/>
      <protection locked="0"/>
    </xf>
    <xf numFmtId="0" fontId="32" fillId="25" borderId="16" xfId="0" applyFont="1" applyFill="1" applyBorder="1" applyAlignment="1" applyProtection="1">
      <alignment horizontal="center" vertical="center" wrapText="1"/>
      <protection locked="0"/>
    </xf>
    <xf numFmtId="179" fontId="26" fillId="0" borderId="20" xfId="33" applyNumberFormat="1" applyFont="1" applyFill="1" applyBorder="1" applyAlignment="1">
      <alignment horizontal="right" vertical="center" shrinkToFit="1"/>
    </xf>
    <xf numFmtId="179" fontId="26" fillId="0" borderId="10" xfId="33" applyNumberFormat="1" applyFont="1" applyFill="1" applyBorder="1" applyAlignment="1">
      <alignment horizontal="right" vertical="center" shrinkToFit="1"/>
    </xf>
    <xf numFmtId="179" fontId="26" fillId="0" borderId="21" xfId="33" applyNumberFormat="1" applyFont="1" applyFill="1" applyBorder="1" applyAlignment="1">
      <alignment horizontal="right" vertical="center" shrinkToFit="1"/>
    </xf>
    <xf numFmtId="0" fontId="26" fillId="24" borderId="27" xfId="0" applyFont="1" applyFill="1" applyBorder="1" applyAlignment="1">
      <alignment horizontal="left" vertical="center"/>
    </xf>
    <xf numFmtId="0" fontId="26" fillId="24" borderId="12" xfId="0" applyFont="1" applyFill="1" applyBorder="1" applyAlignment="1">
      <alignment horizontal="left" vertical="center"/>
    </xf>
    <xf numFmtId="0" fontId="26" fillId="24" borderId="66" xfId="0" applyFont="1" applyFill="1" applyBorder="1" applyAlignment="1">
      <alignment horizontal="left" vertical="center"/>
    </xf>
    <xf numFmtId="0" fontId="26" fillId="24" borderId="14" xfId="0" applyFont="1" applyFill="1" applyBorder="1" applyAlignment="1">
      <alignment horizontal="left" vertical="center"/>
    </xf>
    <xf numFmtId="0" fontId="26" fillId="24" borderId="13" xfId="0" applyFont="1" applyFill="1" applyBorder="1" applyAlignment="1">
      <alignment horizontal="left" vertical="center"/>
    </xf>
    <xf numFmtId="0" fontId="26" fillId="24" borderId="67" xfId="0" applyFont="1" applyFill="1" applyBorder="1" applyAlignment="1">
      <alignment horizontal="left" vertical="center"/>
    </xf>
    <xf numFmtId="0" fontId="26" fillId="24" borderId="65" xfId="0" applyFont="1" applyFill="1" applyBorder="1" applyAlignment="1">
      <alignment horizontal="center" vertical="center"/>
    </xf>
    <xf numFmtId="0" fontId="26" fillId="24" borderId="11" xfId="0" applyFont="1" applyFill="1" applyBorder="1" applyAlignment="1">
      <alignment horizontal="center" vertical="center"/>
    </xf>
    <xf numFmtId="38" fontId="26" fillId="0" borderId="22" xfId="0" applyNumberFormat="1" applyFont="1" applyFill="1" applyBorder="1" applyAlignment="1">
      <alignment horizontal="right" vertical="center"/>
    </xf>
    <xf numFmtId="0" fontId="26" fillId="0" borderId="11" xfId="0" applyFont="1" applyFill="1" applyBorder="1" applyAlignment="1">
      <alignment horizontal="right" vertical="center"/>
    </xf>
    <xf numFmtId="0" fontId="33" fillId="0" borderId="10"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0" xfId="0" applyFont="1" applyFill="1" applyBorder="1" applyAlignment="1">
      <alignment horizontal="left" vertical="center"/>
    </xf>
    <xf numFmtId="0" fontId="26" fillId="0" borderId="10" xfId="0" applyFont="1" applyFill="1" applyBorder="1" applyAlignment="1">
      <alignment horizontal="left" vertical="center" shrinkToFit="1"/>
    </xf>
    <xf numFmtId="0" fontId="26" fillId="0" borderId="27"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7" xfId="0" applyFont="1" applyFill="1" applyBorder="1" applyAlignment="1">
      <alignment horizontal="center" vertical="center"/>
    </xf>
    <xf numFmtId="0" fontId="31" fillId="0" borderId="26" xfId="0" applyFont="1" applyFill="1" applyBorder="1" applyAlignment="1">
      <alignment horizontal="center" vertical="center" textRotation="255"/>
    </xf>
    <xf numFmtId="0" fontId="31" fillId="0" borderId="61" xfId="0" applyFont="1" applyFill="1" applyBorder="1" applyAlignment="1">
      <alignment horizontal="center" vertical="center" textRotation="255"/>
    </xf>
    <xf numFmtId="0" fontId="31" fillId="0" borderId="41" xfId="0" applyFont="1" applyFill="1" applyBorder="1" applyAlignment="1">
      <alignment horizontal="center" vertical="center" textRotation="255"/>
    </xf>
    <xf numFmtId="0" fontId="26" fillId="0" borderId="10" xfId="0" applyFont="1" applyFill="1" applyBorder="1" applyAlignment="1">
      <alignment horizontal="center" vertical="center" shrinkToFit="1"/>
    </xf>
    <xf numFmtId="0" fontId="33" fillId="0" borderId="11"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26" fillId="0" borderId="22" xfId="0" applyFont="1" applyFill="1" applyBorder="1" applyAlignment="1">
      <alignment horizontal="left" vertical="center" shrinkToFit="1"/>
    </xf>
    <xf numFmtId="0" fontId="26" fillId="0" borderId="15" xfId="0" applyFont="1" applyFill="1" applyBorder="1" applyAlignment="1">
      <alignment horizontal="left" vertical="center" shrinkToFit="1"/>
    </xf>
    <xf numFmtId="178" fontId="26" fillId="0" borderId="0" xfId="0" applyNumberFormat="1" applyFont="1" applyAlignment="1">
      <alignment horizontal="right" vertical="center"/>
    </xf>
    <xf numFmtId="0" fontId="26" fillId="25" borderId="0" xfId="0" applyFont="1" applyFill="1" applyAlignment="1" applyProtection="1">
      <alignment horizontal="left" vertical="center" shrinkToFit="1"/>
    </xf>
    <xf numFmtId="38" fontId="26" fillId="0" borderId="11" xfId="0" applyNumberFormat="1" applyFont="1" applyFill="1" applyBorder="1" applyAlignment="1">
      <alignment horizontal="righ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6" fillId="24" borderId="22" xfId="0" applyFont="1" applyFill="1" applyBorder="1" applyAlignment="1">
      <alignment horizontal="center" vertical="center"/>
    </xf>
    <xf numFmtId="0" fontId="26" fillId="24" borderId="15" xfId="0" applyFont="1" applyFill="1" applyBorder="1" applyAlignment="1">
      <alignment horizontal="center" vertical="center"/>
    </xf>
    <xf numFmtId="0" fontId="31" fillId="0" borderId="0" xfId="0" applyFont="1" applyBorder="1" applyAlignment="1">
      <alignment horizontal="left" vertical="center" wrapText="1"/>
    </xf>
    <xf numFmtId="0" fontId="26" fillId="0" borderId="11" xfId="0" applyFont="1" applyBorder="1" applyAlignment="1">
      <alignment horizontal="left" vertical="center"/>
    </xf>
    <xf numFmtId="0" fontId="26" fillId="0" borderId="15" xfId="0" applyFont="1" applyBorder="1" applyAlignment="1">
      <alignment horizontal="left" vertical="center"/>
    </xf>
    <xf numFmtId="180" fontId="26" fillId="0" borderId="22" xfId="0" applyNumberFormat="1" applyFont="1" applyBorder="1" applyAlignment="1">
      <alignment horizontal="distributed" vertical="center" wrapText="1"/>
    </xf>
    <xf numFmtId="180" fontId="26" fillId="0" borderId="11" xfId="0" applyNumberFormat="1" applyFont="1" applyBorder="1" applyAlignment="1">
      <alignment horizontal="distributed" vertical="center" wrapText="1"/>
    </xf>
    <xf numFmtId="31" fontId="26" fillId="0" borderId="11" xfId="0" applyNumberFormat="1" applyFont="1" applyBorder="1" applyAlignment="1">
      <alignment horizontal="distributed" vertical="center"/>
    </xf>
    <xf numFmtId="38" fontId="26" fillId="24" borderId="22" xfId="33" applyFont="1" applyFill="1" applyBorder="1" applyAlignment="1" applyProtection="1">
      <alignment horizontal="left" vertical="center"/>
      <protection locked="0"/>
    </xf>
    <xf numFmtId="38" fontId="26" fillId="24" borderId="11" xfId="33" applyFont="1" applyFill="1" applyBorder="1" applyAlignment="1" applyProtection="1">
      <alignment horizontal="left" vertical="center"/>
      <protection locked="0"/>
    </xf>
    <xf numFmtId="38" fontId="26" fillId="24" borderId="15" xfId="33" applyFont="1" applyFill="1" applyBorder="1" applyAlignment="1" applyProtection="1">
      <alignment horizontal="left" vertical="center"/>
      <protection locked="0"/>
    </xf>
    <xf numFmtId="0" fontId="56" fillId="0" borderId="0" xfId="0" applyFont="1" applyAlignment="1">
      <alignment horizontal="left" vertical="center" wrapText="1"/>
    </xf>
    <xf numFmtId="180" fontId="26" fillId="0" borderId="11" xfId="0" applyNumberFormat="1" applyFont="1" applyBorder="1" applyAlignment="1">
      <alignment horizontal="distributed" vertical="center" shrinkToFit="1"/>
    </xf>
    <xf numFmtId="180" fontId="26" fillId="0" borderId="22" xfId="0" applyNumberFormat="1" applyFont="1" applyBorder="1" applyAlignment="1">
      <alignment horizontal="distributed" vertical="center" shrinkToFit="1"/>
    </xf>
    <xf numFmtId="38" fontId="26" fillId="24" borderId="53" xfId="33" applyFont="1" applyFill="1" applyBorder="1" applyAlignment="1">
      <alignment horizontal="center" vertical="center" wrapText="1"/>
    </xf>
    <xf numFmtId="38" fontId="26" fillId="24" borderId="54" xfId="33" applyFont="1" applyFill="1" applyBorder="1" applyAlignment="1">
      <alignment horizontal="center" vertical="center"/>
    </xf>
    <xf numFmtId="38" fontId="26" fillId="24" borderId="55" xfId="33" applyFont="1" applyFill="1" applyBorder="1" applyAlignment="1">
      <alignment horizontal="center" vertical="center"/>
    </xf>
    <xf numFmtId="38" fontId="26" fillId="24" borderId="56" xfId="33" applyFont="1" applyFill="1" applyBorder="1" applyAlignment="1">
      <alignment horizontal="center" vertical="center"/>
    </xf>
    <xf numFmtId="38" fontId="26" fillId="24" borderId="0" xfId="33" applyFont="1" applyFill="1" applyBorder="1" applyAlignment="1">
      <alignment horizontal="center" vertical="center"/>
    </xf>
    <xf numFmtId="38" fontId="26" fillId="24" borderId="57" xfId="33" applyFont="1" applyFill="1" applyBorder="1" applyAlignment="1">
      <alignment horizontal="center" vertical="center"/>
    </xf>
    <xf numFmtId="38" fontId="26" fillId="24" borderId="58" xfId="33" applyFont="1" applyFill="1" applyBorder="1" applyAlignment="1">
      <alignment horizontal="center" vertical="center"/>
    </xf>
    <xf numFmtId="38" fontId="26" fillId="24" borderId="13" xfId="33" applyFont="1" applyFill="1" applyBorder="1" applyAlignment="1">
      <alignment horizontal="center" vertical="center"/>
    </xf>
    <xf numFmtId="38" fontId="26" fillId="24" borderId="59" xfId="33" applyFont="1" applyFill="1" applyBorder="1" applyAlignment="1">
      <alignment horizontal="center" vertical="center"/>
    </xf>
    <xf numFmtId="179" fontId="26" fillId="0" borderId="40" xfId="33" applyNumberFormat="1" applyFont="1" applyFill="1" applyBorder="1" applyAlignment="1">
      <alignment horizontal="right" vertical="center" shrinkToFit="1"/>
    </xf>
    <xf numFmtId="179" fontId="26" fillId="0" borderId="11" xfId="33" applyNumberFormat="1" applyFont="1" applyFill="1" applyBorder="1" applyAlignment="1">
      <alignment horizontal="right" vertical="center" shrinkToFit="1"/>
    </xf>
    <xf numFmtId="179" fontId="26" fillId="0" borderId="60" xfId="33" applyNumberFormat="1" applyFont="1" applyFill="1" applyBorder="1" applyAlignment="1">
      <alignment horizontal="right" vertical="center" shrinkToFit="1"/>
    </xf>
    <xf numFmtId="0" fontId="31" fillId="0" borderId="10" xfId="0" applyFont="1" applyFill="1" applyBorder="1" applyAlignment="1">
      <alignment horizontal="center" vertical="center"/>
    </xf>
    <xf numFmtId="0" fontId="31" fillId="0" borderId="22" xfId="0" applyFont="1" applyFill="1" applyBorder="1" applyAlignment="1">
      <alignment horizontal="center" vertical="center"/>
    </xf>
    <xf numFmtId="0" fontId="30" fillId="24" borderId="10" xfId="0" applyFont="1" applyFill="1" applyBorder="1" applyAlignment="1">
      <alignment horizontal="center" vertical="center"/>
    </xf>
    <xf numFmtId="0" fontId="30" fillId="24" borderId="22" xfId="0" applyFont="1" applyFill="1" applyBorder="1" applyAlignment="1">
      <alignment horizontal="center" vertical="center"/>
    </xf>
    <xf numFmtId="177" fontId="31" fillId="0" borderId="10" xfId="0" applyNumberFormat="1" applyFont="1" applyFill="1" applyBorder="1" applyAlignment="1">
      <alignment horizontal="center" vertical="center" wrapText="1"/>
    </xf>
    <xf numFmtId="177" fontId="31" fillId="0" borderId="22" xfId="0" applyNumberFormat="1" applyFont="1" applyFill="1" applyBorder="1" applyAlignment="1">
      <alignment horizontal="center" vertical="center"/>
    </xf>
    <xf numFmtId="177" fontId="31" fillId="0" borderId="11" xfId="0" applyNumberFormat="1" applyFont="1" applyFill="1" applyBorder="1" applyAlignment="1">
      <alignment horizontal="center" vertical="center"/>
    </xf>
    <xf numFmtId="0" fontId="24" fillId="0" borderId="15" xfId="0" applyFont="1" applyFill="1" applyBorder="1" applyAlignment="1">
      <alignment horizontal="left" vertical="center" wrapText="1"/>
    </xf>
    <xf numFmtId="0" fontId="33" fillId="0" borderId="15" xfId="0" applyFont="1" applyFill="1" applyBorder="1" applyAlignment="1">
      <alignment horizontal="left" vertical="center" wrapText="1"/>
    </xf>
    <xf numFmtId="179" fontId="26" fillId="0" borderId="62" xfId="33" applyNumberFormat="1" applyFont="1" applyFill="1" applyBorder="1" applyAlignment="1">
      <alignment horizontal="center" vertical="center" shrinkToFit="1"/>
    </xf>
    <xf numFmtId="179" fontId="26" fillId="0" borderId="63" xfId="33" applyNumberFormat="1" applyFont="1" applyFill="1" applyBorder="1" applyAlignment="1">
      <alignment horizontal="center" vertical="center" shrinkToFit="1"/>
    </xf>
    <xf numFmtId="179" fontId="26" fillId="0" borderId="64" xfId="33" applyNumberFormat="1" applyFont="1" applyFill="1" applyBorder="1" applyAlignment="1">
      <alignment horizontal="center" vertical="center" shrinkToFit="1"/>
    </xf>
    <xf numFmtId="0" fontId="26" fillId="0" borderId="0" xfId="0" applyFont="1" applyAlignment="1">
      <alignment horizontal="right" vertical="center"/>
    </xf>
    <xf numFmtId="0" fontId="35" fillId="24" borderId="50" xfId="0" applyFont="1" applyFill="1" applyBorder="1" applyAlignment="1">
      <alignment horizontal="left" vertical="center"/>
    </xf>
    <xf numFmtId="0" fontId="35" fillId="24" borderId="46" xfId="0" applyFont="1" applyFill="1" applyBorder="1" applyAlignment="1">
      <alignment horizontal="left" vertical="center"/>
    </xf>
    <xf numFmtId="0" fontId="35" fillId="24" borderId="51" xfId="0" applyFont="1" applyFill="1" applyBorder="1" applyAlignment="1">
      <alignment horizontal="left" vertical="center"/>
    </xf>
    <xf numFmtId="179" fontId="30" fillId="0" borderId="45" xfId="33" applyNumberFormat="1" applyFont="1" applyFill="1" applyBorder="1" applyAlignment="1">
      <alignment horizontal="right" vertical="center"/>
    </xf>
    <xf numFmtId="179" fontId="30" fillId="0" borderId="46" xfId="33" applyNumberFormat="1" applyFont="1" applyFill="1" applyBorder="1" applyAlignment="1">
      <alignment horizontal="right" vertical="center"/>
    </xf>
    <xf numFmtId="0" fontId="35" fillId="24" borderId="22" xfId="0" applyFont="1" applyFill="1" applyBorder="1" applyAlignment="1">
      <alignment vertical="center" wrapText="1"/>
    </xf>
    <xf numFmtId="0" fontId="35" fillId="24" borderId="11" xfId="0" applyFont="1" applyFill="1" applyBorder="1" applyAlignment="1">
      <alignment vertical="center" wrapText="1"/>
    </xf>
    <xf numFmtId="0" fontId="35" fillId="24" borderId="15" xfId="0" applyFont="1" applyFill="1" applyBorder="1" applyAlignment="1">
      <alignment vertical="center" wrapText="1"/>
    </xf>
    <xf numFmtId="0" fontId="26" fillId="0" borderId="2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35" fillId="24" borderId="22" xfId="0" applyFont="1" applyFill="1" applyBorder="1" applyAlignment="1">
      <alignment horizontal="left" vertical="center"/>
    </xf>
    <xf numFmtId="0" fontId="35" fillId="24" borderId="11" xfId="0" applyFont="1" applyFill="1" applyBorder="1" applyAlignment="1">
      <alignment horizontal="left" vertical="center"/>
    </xf>
    <xf numFmtId="0" fontId="35" fillId="24" borderId="15" xfId="0" applyFont="1" applyFill="1" applyBorder="1" applyAlignment="1">
      <alignment horizontal="left" vertical="center"/>
    </xf>
    <xf numFmtId="38" fontId="33" fillId="0" borderId="38" xfId="33" applyFont="1" applyFill="1" applyBorder="1" applyAlignment="1">
      <alignment horizontal="left" vertical="center" wrapText="1"/>
    </xf>
    <xf numFmtId="38" fontId="33" fillId="0" borderId="0" xfId="33" applyFont="1" applyFill="1" applyBorder="1" applyAlignment="1">
      <alignment horizontal="left" vertical="center" wrapText="1"/>
    </xf>
    <xf numFmtId="177" fontId="26" fillId="0" borderId="22" xfId="0" applyNumberFormat="1" applyFont="1" applyFill="1" applyBorder="1" applyAlignment="1">
      <alignment horizontal="center" vertical="center" wrapText="1"/>
    </xf>
    <xf numFmtId="177" fontId="26" fillId="0" borderId="11" xfId="0" applyNumberFormat="1" applyFont="1" applyFill="1" applyBorder="1" applyAlignment="1">
      <alignment horizontal="center" vertical="center"/>
    </xf>
    <xf numFmtId="177" fontId="26" fillId="0" borderId="15" xfId="0" applyNumberFormat="1" applyFont="1" applyFill="1" applyBorder="1" applyAlignment="1">
      <alignment horizontal="center" vertical="center"/>
    </xf>
    <xf numFmtId="179" fontId="23" fillId="0" borderId="45" xfId="0" applyNumberFormat="1" applyFont="1" applyFill="1" applyBorder="1" applyAlignment="1">
      <alignment horizontal="right" vertical="center"/>
    </xf>
    <xf numFmtId="179" fontId="23" fillId="0" borderId="46" xfId="0" applyNumberFormat="1" applyFont="1" applyFill="1" applyBorder="1" applyAlignment="1">
      <alignment horizontal="right" vertical="center"/>
    </xf>
    <xf numFmtId="0" fontId="31" fillId="0" borderId="52" xfId="0" applyFont="1" applyFill="1" applyBorder="1" applyAlignment="1">
      <alignment horizontal="left" vertical="center" wrapText="1"/>
    </xf>
    <xf numFmtId="0" fontId="51" fillId="0" borderId="0" xfId="0" applyFont="1" applyFill="1" applyBorder="1" applyAlignment="1" applyProtection="1">
      <alignment horizontal="right"/>
    </xf>
    <xf numFmtId="0" fontId="57" fillId="24" borderId="22" xfId="0" applyFont="1" applyFill="1" applyBorder="1" applyAlignment="1" applyProtection="1">
      <alignment horizontal="center" vertical="center"/>
    </xf>
    <xf numFmtId="0" fontId="57" fillId="24" borderId="11" xfId="0" applyFont="1" applyFill="1" applyBorder="1" applyAlignment="1" applyProtection="1">
      <alignment horizontal="center" vertical="center"/>
    </xf>
    <xf numFmtId="0" fontId="57" fillId="24" borderId="15" xfId="0" applyFont="1" applyFill="1" applyBorder="1" applyAlignment="1" applyProtection="1">
      <alignment horizontal="center" vertical="center"/>
    </xf>
    <xf numFmtId="0" fontId="57" fillId="24" borderId="65" xfId="0" applyFont="1" applyFill="1" applyBorder="1" applyAlignment="1" applyProtection="1">
      <alignment horizontal="center" vertical="center"/>
    </xf>
    <xf numFmtId="0" fontId="54" fillId="24" borderId="22" xfId="0" applyFont="1" applyFill="1" applyBorder="1" applyAlignment="1" applyProtection="1">
      <alignment horizontal="center" vertical="center"/>
    </xf>
    <xf numFmtId="0" fontId="54" fillId="24" borderId="11" xfId="0" applyFont="1" applyFill="1" applyBorder="1" applyAlignment="1" applyProtection="1">
      <alignment horizontal="center" vertical="center"/>
    </xf>
    <xf numFmtId="0" fontId="54" fillId="24" borderId="15" xfId="0" applyFont="1" applyFill="1" applyBorder="1" applyAlignment="1" applyProtection="1">
      <alignment horizontal="center" vertical="center"/>
    </xf>
    <xf numFmtId="0" fontId="56" fillId="0" borderId="22" xfId="0" applyFont="1" applyBorder="1" applyAlignment="1" applyProtection="1">
      <alignment horizontal="center" vertical="center" shrinkToFit="1"/>
    </xf>
    <xf numFmtId="0" fontId="56" fillId="0" borderId="11" xfId="0" applyFont="1" applyBorder="1" applyAlignment="1" applyProtection="1">
      <alignment horizontal="center" vertical="center" shrinkToFit="1"/>
    </xf>
    <xf numFmtId="0" fontId="56" fillId="0" borderId="15" xfId="0" applyFont="1" applyBorder="1" applyAlignment="1" applyProtection="1">
      <alignment horizontal="center" vertical="center" shrinkToFit="1"/>
    </xf>
    <xf numFmtId="0" fontId="56" fillId="0" borderId="10" xfId="0" applyFont="1" applyBorder="1" applyAlignment="1" applyProtection="1">
      <alignment horizontal="center" vertical="center"/>
    </xf>
    <xf numFmtId="0" fontId="57" fillId="0" borderId="11" xfId="0" applyFont="1" applyFill="1" applyBorder="1" applyAlignment="1" applyProtection="1">
      <alignment horizontal="left" vertical="center"/>
    </xf>
    <xf numFmtId="0" fontId="57" fillId="0" borderId="15" xfId="0" applyFont="1" applyFill="1" applyBorder="1" applyAlignment="1" applyProtection="1">
      <alignment horizontal="left" vertical="center"/>
    </xf>
    <xf numFmtId="0" fontId="59" fillId="0" borderId="22" xfId="0" applyFont="1" applyFill="1" applyBorder="1" applyAlignment="1" applyProtection="1">
      <alignment horizontal="right" vertical="center"/>
    </xf>
    <xf numFmtId="0" fontId="59" fillId="0" borderId="11" xfId="0" applyFont="1" applyFill="1" applyBorder="1" applyAlignment="1" applyProtection="1">
      <alignment horizontal="right" vertical="center"/>
    </xf>
    <xf numFmtId="0" fontId="48" fillId="0" borderId="0" xfId="0" applyFont="1" applyFill="1" applyBorder="1" applyAlignment="1" applyProtection="1">
      <alignment horizontal="left" vertical="center" wrapText="1"/>
    </xf>
    <xf numFmtId="0" fontId="57" fillId="24" borderId="10" xfId="0" applyFont="1" applyFill="1" applyBorder="1" applyAlignment="1" applyProtection="1">
      <alignment horizontal="center" vertical="center" wrapText="1"/>
    </xf>
    <xf numFmtId="0" fontId="57" fillId="24" borderId="10" xfId="0" applyFont="1" applyFill="1" applyBorder="1" applyAlignment="1" applyProtection="1">
      <alignment horizontal="left" vertical="center"/>
    </xf>
    <xf numFmtId="0" fontId="57" fillId="24" borderId="1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51" fillId="0" borderId="73" xfId="0" applyFont="1" applyFill="1" applyBorder="1" applyAlignment="1" applyProtection="1">
      <alignment horizontal="center" vertical="center" wrapText="1"/>
    </xf>
    <xf numFmtId="0" fontId="51" fillId="0" borderId="74" xfId="0" applyFont="1" applyFill="1" applyBorder="1" applyAlignment="1" applyProtection="1">
      <alignment horizontal="center" vertical="center" wrapText="1"/>
    </xf>
    <xf numFmtId="0" fontId="51" fillId="0" borderId="79" xfId="0" applyFont="1" applyFill="1" applyBorder="1" applyAlignment="1" applyProtection="1">
      <alignment horizontal="center" vertical="center" wrapText="1"/>
    </xf>
    <xf numFmtId="0" fontId="60" fillId="0" borderId="15" xfId="0" applyFont="1" applyFill="1" applyBorder="1" applyAlignment="1" applyProtection="1">
      <alignment horizontal="center" vertical="center" wrapText="1"/>
    </xf>
    <xf numFmtId="0" fontId="60" fillId="0" borderId="10" xfId="0" applyFont="1" applyFill="1" applyBorder="1" applyAlignment="1" applyProtection="1">
      <alignment horizontal="center" vertical="center" wrapText="1"/>
    </xf>
    <xf numFmtId="0" fontId="51" fillId="0" borderId="73" xfId="0" applyFont="1" applyFill="1" applyBorder="1" applyAlignment="1" applyProtection="1">
      <alignment horizontal="left" vertical="center" wrapText="1"/>
    </xf>
    <xf numFmtId="0" fontId="51" fillId="0" borderId="74" xfId="0" applyFont="1" applyFill="1" applyBorder="1" applyAlignment="1" applyProtection="1">
      <alignment horizontal="left" vertical="center" wrapText="1"/>
    </xf>
    <xf numFmtId="0" fontId="56" fillId="24" borderId="80" xfId="0" applyFont="1" applyFill="1" applyBorder="1" applyAlignment="1" applyProtection="1">
      <alignment horizontal="left" vertical="center" wrapText="1"/>
    </xf>
    <xf numFmtId="0" fontId="56" fillId="24" borderId="85" xfId="0" applyFont="1" applyFill="1" applyBorder="1" applyAlignment="1" applyProtection="1">
      <alignment horizontal="left" vertical="center" wrapText="1"/>
    </xf>
    <xf numFmtId="0" fontId="56" fillId="24" borderId="81" xfId="0" applyFont="1" applyFill="1" applyBorder="1" applyAlignment="1" applyProtection="1">
      <alignment horizontal="left" vertical="center" wrapText="1"/>
    </xf>
    <xf numFmtId="0" fontId="56" fillId="24" borderId="86" xfId="0" applyFont="1" applyFill="1" applyBorder="1" applyAlignment="1" applyProtection="1">
      <alignment horizontal="left" vertical="center" wrapText="1"/>
    </xf>
    <xf numFmtId="0" fontId="56" fillId="24" borderId="13" xfId="0" applyFont="1" applyFill="1" applyBorder="1" applyAlignment="1" applyProtection="1">
      <alignment horizontal="left" vertical="center" wrapText="1"/>
    </xf>
    <xf numFmtId="0" fontId="56" fillId="24" borderId="17" xfId="0" applyFont="1" applyFill="1" applyBorder="1" applyAlignment="1" applyProtection="1">
      <alignment horizontal="left" vertical="center" wrapText="1"/>
    </xf>
    <xf numFmtId="0" fontId="60" fillId="0" borderId="31" xfId="0" applyFont="1" applyFill="1" applyBorder="1" applyAlignment="1" applyProtection="1">
      <alignment horizontal="center" vertical="center" wrapText="1"/>
    </xf>
    <xf numFmtId="0" fontId="51" fillId="24" borderId="68" xfId="0" applyFont="1" applyFill="1" applyBorder="1" applyAlignment="1" applyProtection="1">
      <alignment horizontal="center" vertical="center" wrapText="1"/>
    </xf>
    <xf numFmtId="0" fontId="51" fillId="24" borderId="31" xfId="0" applyFont="1" applyFill="1" applyBorder="1" applyAlignment="1" applyProtection="1">
      <alignment horizontal="center" vertical="center" wrapText="1"/>
    </xf>
    <xf numFmtId="0" fontId="57" fillId="0" borderId="22" xfId="0" applyFont="1" applyBorder="1" applyAlignment="1" applyProtection="1">
      <alignment horizontal="center" shrinkToFit="1"/>
    </xf>
    <xf numFmtId="0" fontId="57" fillId="0" borderId="11" xfId="0" applyFont="1" applyBorder="1" applyAlignment="1" applyProtection="1">
      <alignment horizontal="center" shrinkToFit="1"/>
    </xf>
    <xf numFmtId="0" fontId="57" fillId="0" borderId="15" xfId="0" applyFont="1" applyBorder="1" applyAlignment="1" applyProtection="1">
      <alignment horizontal="center" shrinkToFit="1"/>
    </xf>
    <xf numFmtId="0" fontId="57" fillId="24" borderId="22" xfId="0" applyFont="1" applyFill="1" applyBorder="1" applyAlignment="1" applyProtection="1">
      <alignment horizontal="center" vertical="center" wrapText="1"/>
    </xf>
    <xf numFmtId="0" fontId="57" fillId="24" borderId="15" xfId="0" applyFont="1" applyFill="1" applyBorder="1" applyAlignment="1" applyProtection="1">
      <alignment horizontal="center" vertical="center" wrapText="1"/>
    </xf>
    <xf numFmtId="0" fontId="51" fillId="0" borderId="22" xfId="0" applyFont="1" applyFill="1" applyBorder="1" applyAlignment="1" applyProtection="1">
      <alignment horizontal="left" vertical="center" wrapText="1"/>
    </xf>
    <xf numFmtId="0" fontId="51" fillId="0" borderId="11" xfId="0" applyFont="1" applyFill="1" applyBorder="1" applyAlignment="1" applyProtection="1">
      <alignment horizontal="left" vertical="center" wrapText="1"/>
    </xf>
    <xf numFmtId="0" fontId="51" fillId="0" borderId="15" xfId="0" applyFont="1" applyFill="1" applyBorder="1" applyAlignment="1" applyProtection="1">
      <alignment horizontal="left" vertical="center" wrapText="1"/>
    </xf>
    <xf numFmtId="0" fontId="51" fillId="0" borderId="10" xfId="0" applyFont="1" applyFill="1" applyBorder="1" applyAlignment="1" applyProtection="1">
      <alignment horizontal="left" vertical="center" wrapText="1"/>
    </xf>
    <xf numFmtId="0" fontId="60" fillId="0" borderId="22" xfId="0" applyFont="1" applyFill="1" applyBorder="1" applyAlignment="1" applyProtection="1">
      <alignment horizontal="right" vertical="center" wrapText="1"/>
    </xf>
    <xf numFmtId="0" fontId="60" fillId="0" borderId="11" xfId="0" applyFont="1" applyFill="1" applyBorder="1" applyAlignment="1" applyProtection="1">
      <alignment horizontal="right" vertical="center" wrapText="1"/>
    </xf>
    <xf numFmtId="0" fontId="60" fillId="0" borderId="72" xfId="0" applyFont="1" applyFill="1" applyBorder="1" applyAlignment="1" applyProtection="1">
      <alignment horizontal="right" vertical="center" wrapText="1"/>
    </xf>
    <xf numFmtId="0" fontId="52" fillId="24" borderId="31" xfId="0" applyFont="1" applyFill="1" applyBorder="1" applyAlignment="1" applyProtection="1">
      <alignment horizontal="center" vertical="center" wrapText="1"/>
    </xf>
    <xf numFmtId="0" fontId="56" fillId="24" borderId="31" xfId="0" applyFont="1" applyFill="1" applyBorder="1" applyAlignment="1" applyProtection="1">
      <alignment horizontal="center" vertical="center" wrapText="1"/>
    </xf>
    <xf numFmtId="0" fontId="56" fillId="24" borderId="84" xfId="0" applyFont="1" applyFill="1" applyBorder="1" applyAlignment="1" applyProtection="1">
      <alignment horizontal="center" vertical="center" wrapText="1"/>
    </xf>
    <xf numFmtId="0" fontId="61" fillId="24" borderId="69" xfId="0" applyFont="1" applyFill="1" applyBorder="1" applyAlignment="1" applyProtection="1">
      <alignment horizontal="center" vertical="center" wrapText="1"/>
    </xf>
    <xf numFmtId="0" fontId="61" fillId="24" borderId="70" xfId="0" applyFont="1" applyFill="1" applyBorder="1" applyAlignment="1" applyProtection="1">
      <alignment horizontal="center" vertical="center" wrapText="1"/>
    </xf>
    <xf numFmtId="179" fontId="59" fillId="0" borderId="22" xfId="33" applyNumberFormat="1" applyFont="1" applyBorder="1" applyAlignment="1" applyProtection="1">
      <alignment horizontal="right" vertical="center"/>
    </xf>
    <xf numFmtId="179" fontId="59" fillId="0" borderId="11" xfId="33" applyNumberFormat="1" applyFont="1" applyBorder="1" applyAlignment="1" applyProtection="1">
      <alignment horizontal="right" vertical="center"/>
    </xf>
    <xf numFmtId="179" fontId="59" fillId="0" borderId="15" xfId="33" applyNumberFormat="1" applyFont="1" applyBorder="1" applyAlignment="1" applyProtection="1">
      <alignment horizontal="right" vertical="center"/>
    </xf>
    <xf numFmtId="180" fontId="57" fillId="0" borderId="22" xfId="0" applyNumberFormat="1" applyFont="1" applyBorder="1" applyAlignment="1" applyProtection="1">
      <alignment horizontal="distributed" vertical="center" shrinkToFit="1"/>
    </xf>
    <xf numFmtId="180" fontId="57" fillId="0" borderId="11" xfId="0" applyNumberFormat="1" applyFont="1" applyBorder="1" applyAlignment="1" applyProtection="1">
      <alignment horizontal="distributed" vertical="center" shrinkToFit="1"/>
    </xf>
    <xf numFmtId="0" fontId="57" fillId="0" borderId="11" xfId="0" applyFont="1" applyBorder="1" applyAlignment="1" applyProtection="1">
      <alignment horizontal="left" vertical="center"/>
    </xf>
    <xf numFmtId="0" fontId="57" fillId="24" borderId="27" xfId="0" applyFont="1" applyFill="1" applyBorder="1" applyAlignment="1" applyProtection="1">
      <alignment horizontal="left" vertical="center"/>
    </xf>
    <xf numFmtId="0" fontId="57" fillId="24" borderId="12" xfId="0" applyFont="1" applyFill="1" applyBorder="1" applyAlignment="1" applyProtection="1">
      <alignment horizontal="left" vertical="center"/>
    </xf>
    <xf numFmtId="0" fontId="57" fillId="24" borderId="16" xfId="0" applyFont="1" applyFill="1" applyBorder="1" applyAlignment="1" applyProtection="1">
      <alignment horizontal="left" vertical="center"/>
    </xf>
    <xf numFmtId="0" fontId="49" fillId="0" borderId="0" xfId="0" applyFont="1" applyAlignment="1" applyProtection="1">
      <alignment horizontal="left" vertical="center" wrapText="1"/>
    </xf>
    <xf numFmtId="0" fontId="50" fillId="0" borderId="0" xfId="0" applyFont="1" applyAlignment="1" applyProtection="1">
      <alignment horizontal="center" vertical="center"/>
    </xf>
    <xf numFmtId="0" fontId="48" fillId="0" borderId="0" xfId="0" applyFont="1" applyAlignment="1" applyProtection="1">
      <alignment horizontal="right" vertical="center"/>
    </xf>
    <xf numFmtId="0" fontId="51" fillId="0" borderId="0" xfId="0" applyFont="1" applyAlignment="1" applyProtection="1">
      <alignment horizontal="left" vertical="center" wrapText="1"/>
    </xf>
    <xf numFmtId="0" fontId="52" fillId="0" borderId="0" xfId="0" applyFont="1" applyAlignment="1" applyProtection="1">
      <alignment horizontal="left" vertical="center" wrapText="1"/>
    </xf>
    <xf numFmtId="0" fontId="54" fillId="24" borderId="77" xfId="0" applyFont="1" applyFill="1" applyBorder="1" applyAlignment="1" applyProtection="1">
      <alignment horizontal="center" vertical="center"/>
    </xf>
    <xf numFmtId="0" fontId="57" fillId="24" borderId="26" xfId="0" applyFont="1" applyFill="1" applyBorder="1" applyAlignment="1" applyProtection="1">
      <alignment horizontal="center" vertical="center" wrapText="1"/>
    </xf>
    <xf numFmtId="0" fontId="57" fillId="24" borderId="78" xfId="0" applyFont="1" applyFill="1" applyBorder="1" applyAlignment="1" applyProtection="1">
      <alignment horizontal="center" vertical="center" wrapText="1"/>
    </xf>
    <xf numFmtId="0" fontId="57" fillId="0" borderId="73" xfId="0" applyFont="1" applyFill="1" applyBorder="1" applyAlignment="1" applyProtection="1">
      <alignment horizontal="center" shrinkToFit="1"/>
    </xf>
    <xf numFmtId="0" fontId="57" fillId="0" borderId="74" xfId="0" applyFont="1" applyFill="1" applyBorder="1" applyAlignment="1" applyProtection="1">
      <alignment horizontal="center" shrinkToFit="1"/>
    </xf>
    <xf numFmtId="0" fontId="57" fillId="0" borderId="79" xfId="0" applyFont="1" applyFill="1" applyBorder="1" applyAlignment="1" applyProtection="1">
      <alignment horizontal="center" shrinkToFit="1"/>
    </xf>
    <xf numFmtId="180" fontId="57" fillId="0" borderId="22" xfId="0" applyNumberFormat="1" applyFont="1" applyBorder="1" applyAlignment="1" applyProtection="1">
      <alignment horizontal="distributed" vertical="center" wrapText="1"/>
    </xf>
    <xf numFmtId="180" fontId="57" fillId="0" borderId="11" xfId="0" applyNumberFormat="1" applyFont="1" applyBorder="1" applyAlignment="1" applyProtection="1">
      <alignment horizontal="distributed" vertical="center" wrapText="1"/>
    </xf>
    <xf numFmtId="180" fontId="57" fillId="0" borderId="22" xfId="0" applyNumberFormat="1" applyFont="1" applyBorder="1" applyAlignment="1" applyProtection="1">
      <alignment horizontal="center" vertical="center"/>
    </xf>
    <xf numFmtId="180" fontId="57" fillId="0" borderId="11" xfId="0" applyNumberFormat="1" applyFont="1" applyBorder="1" applyAlignment="1" applyProtection="1">
      <alignment horizontal="center" vertical="center"/>
    </xf>
    <xf numFmtId="0" fontId="57" fillId="0" borderId="11" xfId="0" applyFont="1" applyBorder="1" applyAlignment="1" applyProtection="1">
      <alignment horizontal="center" vertical="center"/>
    </xf>
    <xf numFmtId="0" fontId="57" fillId="24" borderId="26" xfId="0" applyFont="1" applyFill="1" applyBorder="1" applyAlignment="1" applyProtection="1">
      <alignment horizontal="center" vertical="center"/>
    </xf>
    <xf numFmtId="0" fontId="57" fillId="24" borderId="41" xfId="0" applyFont="1" applyFill="1" applyBorder="1" applyAlignment="1" applyProtection="1">
      <alignment horizontal="center" vertical="center"/>
    </xf>
    <xf numFmtId="0" fontId="55" fillId="0" borderId="27" xfId="0" applyFont="1" applyBorder="1" applyAlignment="1" applyProtection="1">
      <alignment horizontal="left" vertical="center" indent="2"/>
    </xf>
    <xf numFmtId="0" fontId="55" fillId="0" borderId="12" xfId="0" applyFont="1" applyBorder="1" applyAlignment="1" applyProtection="1">
      <alignment horizontal="left" vertical="center" indent="2"/>
    </xf>
    <xf numFmtId="0" fontId="55" fillId="0" borderId="0" xfId="0" applyFont="1" applyBorder="1" applyAlignment="1" applyProtection="1">
      <alignment horizontal="left" vertical="center" indent="2"/>
    </xf>
    <xf numFmtId="0" fontId="55" fillId="0" borderId="14" xfId="0" applyFont="1" applyBorder="1" applyAlignment="1" applyProtection="1">
      <alignment horizontal="left" vertical="center" indent="2"/>
    </xf>
    <xf numFmtId="0" fontId="55" fillId="0" borderId="13" xfId="0" applyFont="1" applyBorder="1" applyAlignment="1" applyProtection="1">
      <alignment horizontal="left" vertical="center" indent="2"/>
    </xf>
    <xf numFmtId="0" fontId="53" fillId="24" borderId="80" xfId="0" applyFont="1" applyFill="1" applyBorder="1" applyAlignment="1" applyProtection="1">
      <alignment horizontal="center" vertical="center" wrapText="1"/>
    </xf>
    <xf numFmtId="0" fontId="53" fillId="24" borderId="81" xfId="0" applyFont="1" applyFill="1" applyBorder="1" applyAlignment="1" applyProtection="1">
      <alignment horizontal="center" vertical="center" wrapText="1"/>
    </xf>
    <xf numFmtId="0" fontId="53" fillId="24" borderId="82" xfId="0" applyFont="1" applyFill="1" applyBorder="1" applyAlignment="1" applyProtection="1">
      <alignment horizontal="center" vertical="center" wrapText="1"/>
    </xf>
    <xf numFmtId="0" fontId="53" fillId="24" borderId="25" xfId="0" applyFont="1" applyFill="1" applyBorder="1" applyAlignment="1" applyProtection="1">
      <alignment horizontal="center" vertical="center" wrapText="1"/>
    </xf>
    <xf numFmtId="0" fontId="53" fillId="24" borderId="34" xfId="0" applyFont="1" applyFill="1" applyBorder="1" applyAlignment="1" applyProtection="1">
      <alignment horizontal="center" vertical="center" wrapText="1"/>
    </xf>
    <xf numFmtId="0" fontId="53" fillId="24" borderId="83" xfId="0" applyFont="1" applyFill="1" applyBorder="1" applyAlignment="1" applyProtection="1">
      <alignment horizontal="center" vertical="center" wrapText="1"/>
    </xf>
    <xf numFmtId="0" fontId="57" fillId="0" borderId="22" xfId="0" applyFont="1" applyBorder="1" applyAlignment="1" applyProtection="1">
      <alignment horizontal="center" vertical="center"/>
    </xf>
    <xf numFmtId="0" fontId="57" fillId="0" borderId="15" xfId="0" applyFont="1" applyBorder="1" applyAlignment="1" applyProtection="1">
      <alignment horizontal="center" vertical="center"/>
    </xf>
    <xf numFmtId="0" fontId="57" fillId="0" borderId="22"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center" wrapText="1"/>
    </xf>
    <xf numFmtId="0" fontId="57" fillId="0" borderId="15" xfId="0" applyFont="1" applyFill="1" applyBorder="1" applyAlignment="1" applyProtection="1">
      <alignment horizontal="center" vertical="center" wrapText="1"/>
    </xf>
    <xf numFmtId="0" fontId="57" fillId="24" borderId="22" xfId="0" applyFont="1" applyFill="1" applyBorder="1" applyAlignment="1" applyProtection="1">
      <alignment horizontal="center" vertical="center" shrinkToFit="1"/>
    </xf>
    <xf numFmtId="0" fontId="57" fillId="24" borderId="11" xfId="0" applyFont="1" applyFill="1" applyBorder="1" applyAlignment="1" applyProtection="1">
      <alignment horizontal="center" vertical="center" shrinkToFit="1"/>
    </xf>
    <xf numFmtId="0" fontId="57" fillId="24" borderId="15" xfId="0" applyFont="1" applyFill="1" applyBorder="1" applyAlignment="1" applyProtection="1">
      <alignment horizontal="center" vertical="center" shrinkToFit="1"/>
    </xf>
    <xf numFmtId="177" fontId="57" fillId="24" borderId="22" xfId="0" applyNumberFormat="1" applyFont="1" applyFill="1" applyBorder="1" applyAlignment="1" applyProtection="1">
      <alignment horizontal="center" vertical="center"/>
    </xf>
    <xf numFmtId="177" fontId="57" fillId="24" borderId="11" xfId="0" applyNumberFormat="1" applyFont="1" applyFill="1" applyBorder="1" applyAlignment="1" applyProtection="1">
      <alignment horizontal="center" vertical="center"/>
    </xf>
    <xf numFmtId="177" fontId="57" fillId="24" borderId="15" xfId="0" applyNumberFormat="1" applyFont="1" applyFill="1" applyBorder="1" applyAlignment="1" applyProtection="1">
      <alignment horizontal="center" vertical="center"/>
    </xf>
    <xf numFmtId="0" fontId="56" fillId="0" borderId="71" xfId="0" applyFont="1" applyBorder="1" applyAlignment="1" applyProtection="1">
      <alignment horizontal="right" vertical="center"/>
    </xf>
    <xf numFmtId="0" fontId="56" fillId="0" borderId="32" xfId="0" applyFont="1" applyBorder="1" applyAlignment="1" applyProtection="1">
      <alignment horizontal="right" vertical="center"/>
    </xf>
    <xf numFmtId="0" fontId="57" fillId="0" borderId="22" xfId="0" applyFont="1" applyBorder="1" applyAlignment="1" applyProtection="1">
      <alignment horizontal="center" vertical="center" shrinkToFit="1"/>
    </xf>
    <xf numFmtId="0" fontId="57" fillId="0" borderId="11" xfId="0" applyFont="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6" fillId="24" borderId="73" xfId="0" applyFont="1" applyFill="1" applyBorder="1" applyAlignment="1" applyProtection="1">
      <alignment horizontal="left" vertical="center" wrapText="1"/>
    </xf>
    <xf numFmtId="0" fontId="56" fillId="24" borderId="74" xfId="0" applyFont="1" applyFill="1" applyBorder="1" applyAlignment="1" applyProtection="1">
      <alignment horizontal="left" vertical="center" wrapText="1"/>
    </xf>
    <xf numFmtId="0" fontId="56" fillId="24" borderId="75" xfId="0" applyFont="1" applyFill="1" applyBorder="1" applyAlignment="1" applyProtection="1">
      <alignment horizontal="left" vertical="center" wrapText="1"/>
    </xf>
    <xf numFmtId="0" fontId="57" fillId="0" borderId="38" xfId="0" applyNumberFormat="1" applyFont="1" applyBorder="1" applyAlignment="1" applyProtection="1">
      <alignment horizontal="left" vertical="center" indent="2"/>
    </xf>
    <xf numFmtId="0" fontId="57" fillId="0" borderId="0" xfId="0" applyFont="1" applyBorder="1" applyAlignment="1" applyProtection="1">
      <alignment horizontal="left" vertical="center" indent="2"/>
    </xf>
    <xf numFmtId="0" fontId="57" fillId="0" borderId="36" xfId="0" applyFont="1" applyBorder="1" applyAlignment="1" applyProtection="1">
      <alignment horizontal="left" vertical="center" indent="2"/>
    </xf>
    <xf numFmtId="0" fontId="48" fillId="0" borderId="42" xfId="0" applyFont="1" applyBorder="1" applyAlignment="1" applyProtection="1">
      <alignment horizontal="left" indent="2"/>
    </xf>
    <xf numFmtId="0" fontId="48" fillId="0" borderId="43" xfId="0" applyFont="1" applyBorder="1" applyAlignment="1" applyProtection="1">
      <alignment horizontal="left" indent="2"/>
    </xf>
    <xf numFmtId="0" fontId="48" fillId="0" borderId="76" xfId="0" applyFont="1" applyBorder="1" applyAlignment="1" applyProtection="1">
      <alignment horizontal="left" indent="2"/>
    </xf>
    <xf numFmtId="0" fontId="57" fillId="0" borderId="72" xfId="0" applyFont="1" applyFill="1" applyBorder="1" applyAlignment="1" applyProtection="1">
      <alignment horizontal="center" vertical="center" wrapText="1"/>
    </xf>
    <xf numFmtId="0" fontId="57" fillId="0" borderId="72" xfId="0" applyFont="1" applyBorder="1" applyAlignment="1" applyProtection="1">
      <alignment horizontal="center" vertical="center"/>
    </xf>
    <xf numFmtId="31" fontId="57" fillId="0" borderId="11" xfId="0" applyNumberFormat="1" applyFont="1" applyBorder="1" applyAlignment="1" applyProtection="1">
      <alignment horizontal="distributed" vertical="center"/>
    </xf>
    <xf numFmtId="38" fontId="59" fillId="0" borderId="22" xfId="33" applyFont="1" applyFill="1" applyBorder="1" applyAlignment="1" applyProtection="1">
      <alignment horizontal="right" vertical="center" shrinkToFit="1"/>
    </xf>
    <xf numFmtId="38" fontId="59" fillId="0" borderId="11" xfId="33" applyFont="1" applyFill="1" applyBorder="1" applyAlignment="1" applyProtection="1">
      <alignment horizontal="right" vertical="center" shrinkToFit="1"/>
    </xf>
    <xf numFmtId="177" fontId="57" fillId="0" borderId="11" xfId="0" applyNumberFormat="1" applyFont="1" applyBorder="1" applyAlignment="1" applyProtection="1">
      <alignment vertical="center"/>
    </xf>
    <xf numFmtId="0" fontId="0" fillId="0" borderId="15" xfId="0" applyBorder="1">
      <alignment vertical="center"/>
    </xf>
    <xf numFmtId="0" fontId="57" fillId="24" borderId="22" xfId="0" applyFont="1" applyFill="1" applyBorder="1" applyAlignment="1" applyProtection="1">
      <alignment horizontal="left" vertical="center" wrapText="1"/>
    </xf>
    <xf numFmtId="0" fontId="57" fillId="24" borderId="11" xfId="0" applyFont="1" applyFill="1" applyBorder="1" applyAlignment="1" applyProtection="1">
      <alignment horizontal="left" vertical="center" wrapText="1"/>
    </xf>
    <xf numFmtId="0" fontId="57" fillId="24" borderId="15" xfId="0" applyFont="1" applyFill="1" applyBorder="1" applyAlignment="1" applyProtection="1">
      <alignment horizontal="left" vertical="center" wrapText="1"/>
    </xf>
    <xf numFmtId="38" fontId="57" fillId="24" borderId="13" xfId="33" applyFont="1" applyFill="1" applyBorder="1" applyAlignment="1" applyProtection="1">
      <alignment horizontal="center" vertical="center"/>
    </xf>
    <xf numFmtId="38" fontId="57" fillId="24" borderId="17" xfId="33" applyFont="1" applyFill="1" applyBorder="1" applyAlignment="1" applyProtection="1">
      <alignment horizontal="center" vertical="center"/>
    </xf>
    <xf numFmtId="0" fontId="59" fillId="0" borderId="26" xfId="0" applyFont="1" applyFill="1" applyBorder="1" applyAlignment="1" applyProtection="1">
      <alignment horizontal="center" vertical="center" wrapText="1"/>
    </xf>
    <xf numFmtId="0" fontId="59" fillId="0" borderId="61" xfId="0" applyFont="1" applyFill="1" applyBorder="1" applyAlignment="1" applyProtection="1">
      <alignment horizontal="center" vertical="center" wrapText="1"/>
    </xf>
    <xf numFmtId="0" fontId="59" fillId="0" borderId="41" xfId="0" applyFont="1" applyFill="1" applyBorder="1" applyAlignment="1" applyProtection="1">
      <alignment horizontal="center" vertical="center" wrapText="1"/>
    </xf>
    <xf numFmtId="0" fontId="57" fillId="24" borderId="11" xfId="0" applyFont="1" applyFill="1" applyBorder="1" applyAlignment="1" applyProtection="1">
      <alignment horizontal="center" vertical="center" wrapText="1"/>
    </xf>
    <xf numFmtId="0" fontId="56" fillId="24" borderId="27" xfId="0" applyFont="1" applyFill="1" applyBorder="1" applyAlignment="1" applyProtection="1">
      <alignment horizontal="center" vertical="center" wrapText="1"/>
    </xf>
    <xf numFmtId="0" fontId="56" fillId="24" borderId="16" xfId="0" applyFont="1" applyFill="1" applyBorder="1" applyAlignment="1" applyProtection="1">
      <alignment horizontal="center" vertical="center" wrapText="1"/>
    </xf>
    <xf numFmtId="0" fontId="56" fillId="24" borderId="38" xfId="0" applyFont="1" applyFill="1" applyBorder="1" applyAlignment="1" applyProtection="1">
      <alignment horizontal="center" vertical="center" wrapText="1"/>
    </xf>
    <xf numFmtId="0" fontId="56" fillId="24" borderId="25" xfId="0" applyFont="1" applyFill="1" applyBorder="1" applyAlignment="1" applyProtection="1">
      <alignment horizontal="center" vertical="center" wrapText="1"/>
    </xf>
    <xf numFmtId="0" fontId="56" fillId="24" borderId="14" xfId="0" applyFont="1" applyFill="1" applyBorder="1" applyAlignment="1" applyProtection="1">
      <alignment horizontal="center" vertical="center" wrapText="1"/>
    </xf>
    <xf numFmtId="0" fontId="56" fillId="24" borderId="17" xfId="0" applyFont="1" applyFill="1" applyBorder="1" applyAlignment="1" applyProtection="1">
      <alignment horizontal="center" vertical="center" wrapText="1"/>
    </xf>
    <xf numFmtId="180" fontId="56" fillId="0" borderId="22" xfId="0" applyNumberFormat="1" applyFont="1" applyBorder="1" applyAlignment="1" applyProtection="1">
      <alignment horizontal="left" vertical="center" wrapText="1"/>
    </xf>
    <xf numFmtId="180" fontId="56" fillId="0" borderId="11" xfId="0" applyNumberFormat="1" applyFont="1" applyBorder="1" applyAlignment="1" applyProtection="1">
      <alignment horizontal="left" vertical="center" wrapText="1"/>
    </xf>
    <xf numFmtId="180" fontId="56" fillId="0" borderId="15" xfId="0" applyNumberFormat="1" applyFont="1" applyBorder="1" applyAlignment="1" applyProtection="1">
      <alignment horizontal="left" vertical="center" wrapText="1"/>
    </xf>
    <xf numFmtId="179" fontId="59" fillId="0" borderId="27" xfId="33" applyNumberFormat="1" applyFont="1" applyFill="1" applyBorder="1" applyAlignment="1" applyProtection="1">
      <alignment horizontal="right" vertical="center"/>
    </xf>
    <xf numFmtId="179" fontId="59" fillId="0" borderId="12" xfId="33" applyNumberFormat="1" applyFont="1" applyFill="1" applyBorder="1" applyAlignment="1" applyProtection="1">
      <alignment horizontal="right" vertical="center"/>
    </xf>
    <xf numFmtId="179" fontId="59" fillId="0" borderId="16" xfId="33" applyNumberFormat="1" applyFont="1" applyFill="1" applyBorder="1" applyAlignment="1" applyProtection="1">
      <alignment horizontal="right" vertical="center"/>
    </xf>
    <xf numFmtId="179" fontId="59" fillId="0" borderId="38" xfId="33" applyNumberFormat="1" applyFont="1" applyFill="1" applyBorder="1" applyAlignment="1" applyProtection="1">
      <alignment horizontal="right" vertical="center"/>
    </xf>
    <xf numFmtId="179" fontId="59" fillId="0" borderId="0" xfId="33" applyNumberFormat="1" applyFont="1" applyFill="1" applyBorder="1" applyAlignment="1" applyProtection="1">
      <alignment horizontal="right" vertical="center"/>
    </xf>
    <xf numFmtId="179" fontId="59" fillId="0" borderId="25" xfId="33" applyNumberFormat="1" applyFont="1" applyFill="1" applyBorder="1" applyAlignment="1" applyProtection="1">
      <alignment horizontal="right" vertical="center"/>
    </xf>
    <xf numFmtId="179" fontId="59" fillId="0" borderId="14" xfId="33" applyNumberFormat="1" applyFont="1" applyFill="1" applyBorder="1" applyAlignment="1" applyProtection="1">
      <alignment horizontal="right" vertical="center"/>
    </xf>
    <xf numFmtId="179" fontId="59" fillId="0" borderId="13" xfId="33" applyNumberFormat="1" applyFont="1" applyFill="1" applyBorder="1" applyAlignment="1" applyProtection="1">
      <alignment horizontal="right" vertical="center"/>
    </xf>
    <xf numFmtId="179" fontId="59" fillId="0" borderId="17" xfId="33" applyNumberFormat="1" applyFont="1" applyFill="1" applyBorder="1" applyAlignment="1" applyProtection="1">
      <alignment horizontal="right" vertical="center"/>
    </xf>
    <xf numFmtId="179" fontId="59" fillId="0" borderId="22" xfId="33" applyNumberFormat="1" applyFont="1" applyFill="1" applyBorder="1" applyAlignment="1" applyProtection="1">
      <alignment horizontal="right" vertical="center" shrinkToFit="1"/>
    </xf>
    <xf numFmtId="179" fontId="59" fillId="0" borderId="11" xfId="33" applyNumberFormat="1" applyFont="1" applyFill="1" applyBorder="1" applyAlignment="1" applyProtection="1">
      <alignment horizontal="right" vertical="center" shrinkToFit="1"/>
    </xf>
    <xf numFmtId="179" fontId="59" fillId="0" borderId="15" xfId="33" applyNumberFormat="1" applyFont="1" applyFill="1" applyBorder="1" applyAlignment="1" applyProtection="1">
      <alignment horizontal="right" vertical="center" shrinkToFit="1"/>
    </xf>
    <xf numFmtId="0" fontId="57" fillId="24" borderId="0" xfId="0" applyFont="1" applyFill="1" applyBorder="1" applyAlignment="1" applyProtection="1">
      <alignment horizontal="center" vertical="center"/>
    </xf>
    <xf numFmtId="0" fontId="57" fillId="24" borderId="25" xfId="0" applyFont="1" applyFill="1" applyBorder="1" applyAlignment="1" applyProtection="1">
      <alignment horizontal="center" vertical="center"/>
    </xf>
    <xf numFmtId="0" fontId="26" fillId="0" borderId="0" xfId="0" applyFont="1" applyFill="1" applyAlignment="1">
      <alignment horizontal="left" vertical="center"/>
    </xf>
    <xf numFmtId="180" fontId="26" fillId="0" borderId="22" xfId="0" applyNumberFormat="1" applyFont="1" applyBorder="1" applyAlignment="1">
      <alignment horizontal="center" vertical="center" wrapText="1"/>
    </xf>
    <xf numFmtId="180" fontId="26" fillId="0" borderId="11" xfId="0" applyNumberFormat="1" applyFont="1" applyBorder="1" applyAlignment="1">
      <alignment horizontal="center" vertical="center" wrapText="1"/>
    </xf>
    <xf numFmtId="180" fontId="26" fillId="0" borderId="15" xfId="0" applyNumberFormat="1" applyFont="1" applyBorder="1" applyAlignment="1">
      <alignment horizontal="center" vertical="center" wrapText="1"/>
    </xf>
    <xf numFmtId="0" fontId="26" fillId="0" borderId="0" xfId="0" applyFont="1" applyFill="1" applyAlignment="1">
      <alignment vertical="center"/>
    </xf>
    <xf numFmtId="0" fontId="26" fillId="0" borderId="0" xfId="0" applyFont="1" applyFill="1" applyAlignment="1">
      <alignment vertical="center" shrinkToFit="1"/>
    </xf>
    <xf numFmtId="0" fontId="55" fillId="0" borderId="0" xfId="0" applyFont="1" applyBorder="1" applyAlignment="1">
      <alignment horizontal="right" vertical="center"/>
    </xf>
    <xf numFmtId="177" fontId="55" fillId="0" borderId="0" xfId="0" applyNumberFormat="1" applyFont="1" applyAlignment="1">
      <alignment horizontal="left" vertical="center"/>
    </xf>
    <xf numFmtId="0" fontId="55" fillId="0" borderId="27"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7" xfId="46" applyFont="1" applyBorder="1" applyAlignment="1">
      <alignment horizontal="left" vertical="center" wrapText="1"/>
    </xf>
    <xf numFmtId="0" fontId="55" fillId="0" borderId="12" xfId="46" applyFont="1" applyBorder="1" applyAlignment="1">
      <alignment horizontal="left" vertical="center" wrapText="1"/>
    </xf>
    <xf numFmtId="0" fontId="55" fillId="0" borderId="16" xfId="46" applyFont="1" applyBorder="1" applyAlignment="1">
      <alignment horizontal="left" vertical="center" wrapText="1"/>
    </xf>
    <xf numFmtId="0" fontId="55" fillId="0" borderId="38" xfId="46" applyFont="1" applyBorder="1" applyAlignment="1">
      <alignment horizontal="left" vertical="center" wrapText="1"/>
    </xf>
    <xf numFmtId="0" fontId="55" fillId="0" borderId="0" xfId="46" applyFont="1" applyBorder="1" applyAlignment="1">
      <alignment horizontal="left" vertical="center" wrapText="1"/>
    </xf>
    <xf numFmtId="0" fontId="55" fillId="0" borderId="25" xfId="46" applyFont="1" applyBorder="1" applyAlignment="1">
      <alignment horizontal="left" vertical="center" wrapText="1"/>
    </xf>
    <xf numFmtId="0" fontId="55" fillId="0" borderId="14" xfId="46" applyFont="1" applyBorder="1" applyAlignment="1">
      <alignment horizontal="left" vertical="center" wrapText="1"/>
    </xf>
    <xf numFmtId="0" fontId="55" fillId="0" borderId="13" xfId="46" applyFont="1" applyBorder="1" applyAlignment="1">
      <alignment horizontal="left" vertical="center" wrapText="1"/>
    </xf>
    <xf numFmtId="0" fontId="55" fillId="0" borderId="17" xfId="46" applyFont="1" applyBorder="1" applyAlignment="1">
      <alignment horizontal="left" vertical="center" wrapText="1"/>
    </xf>
    <xf numFmtId="0" fontId="55" fillId="0" borderId="27" xfId="0" applyFont="1" applyBorder="1" applyAlignment="1">
      <alignment horizontal="center" vertical="center"/>
    </xf>
    <xf numFmtId="0" fontId="55" fillId="0" borderId="12" xfId="0" applyFont="1" applyBorder="1" applyAlignment="1">
      <alignment horizontal="center" vertical="center"/>
    </xf>
    <xf numFmtId="0" fontId="55" fillId="0" borderId="16" xfId="0" applyFont="1" applyBorder="1" applyAlignment="1">
      <alignment horizontal="center" vertical="center"/>
    </xf>
    <xf numFmtId="0" fontId="55" fillId="0" borderId="38" xfId="0" applyFont="1" applyBorder="1" applyAlignment="1">
      <alignment horizontal="center" vertical="center"/>
    </xf>
    <xf numFmtId="0" fontId="55" fillId="0" borderId="0" xfId="0" applyFont="1" applyBorder="1" applyAlignment="1">
      <alignment horizontal="center" vertical="center"/>
    </xf>
    <xf numFmtId="0" fontId="55" fillId="0" borderId="25" xfId="0" applyFont="1" applyBorder="1" applyAlignment="1">
      <alignment horizontal="center" vertical="center"/>
    </xf>
    <xf numFmtId="0" fontId="55" fillId="0" borderId="14" xfId="0" applyFont="1" applyBorder="1" applyAlignment="1">
      <alignment horizontal="center" vertical="center"/>
    </xf>
    <xf numFmtId="0" fontId="55" fillId="0" borderId="13" xfId="0" applyFont="1" applyBorder="1" applyAlignment="1">
      <alignment horizontal="center" vertical="center"/>
    </xf>
    <xf numFmtId="0" fontId="55" fillId="0" borderId="17" xfId="0" applyFont="1" applyBorder="1" applyAlignment="1">
      <alignment horizontal="center" vertical="center"/>
    </xf>
    <xf numFmtId="0" fontId="42" fillId="24" borderId="87" xfId="42" applyFont="1" applyFill="1" applyBorder="1" applyAlignment="1">
      <alignment horizontal="center" vertical="center"/>
    </xf>
    <xf numFmtId="0" fontId="42" fillId="24" borderId="88" xfId="42" applyFont="1" applyFill="1" applyBorder="1" applyAlignment="1">
      <alignment horizontal="center" vertical="center"/>
    </xf>
    <xf numFmtId="0" fontId="42" fillId="25" borderId="22" xfId="0" applyFont="1" applyFill="1" applyBorder="1" applyAlignment="1">
      <alignment horizontal="center" vertical="center" wrapText="1"/>
    </xf>
    <xf numFmtId="0" fontId="42" fillId="25" borderId="22" xfId="0" applyFont="1" applyFill="1" applyBorder="1" applyAlignment="1">
      <alignment horizontal="center" vertical="center"/>
    </xf>
    <xf numFmtId="0" fontId="42" fillId="24" borderId="89" xfId="0" applyFont="1" applyFill="1" applyBorder="1" applyAlignment="1">
      <alignment horizontal="center" vertical="center"/>
    </xf>
    <xf numFmtId="0" fontId="42" fillId="24" borderId="90" xfId="0" applyFont="1" applyFill="1" applyBorder="1" applyAlignment="1">
      <alignment horizontal="center" vertical="center"/>
    </xf>
    <xf numFmtId="0" fontId="42" fillId="24" borderId="91" xfId="0" applyFont="1" applyFill="1" applyBorder="1" applyAlignment="1">
      <alignment horizontal="center" vertical="center"/>
    </xf>
    <xf numFmtId="0" fontId="42" fillId="30" borderId="22" xfId="0" applyFont="1" applyFill="1" applyBorder="1" applyAlignment="1">
      <alignment horizontal="center" vertical="center" shrinkToFit="1"/>
    </xf>
    <xf numFmtId="0" fontId="42" fillId="30" borderId="15" xfId="0" applyFont="1" applyFill="1" applyBorder="1" applyAlignment="1">
      <alignment horizontal="center" vertical="center" shrinkToFit="1"/>
    </xf>
    <xf numFmtId="0" fontId="42" fillId="31" borderId="10" xfId="0" applyFont="1" applyFill="1" applyBorder="1" applyAlignment="1">
      <alignment horizontal="center" vertical="distributed" shrinkToFit="1"/>
    </xf>
    <xf numFmtId="0" fontId="42" fillId="32" borderId="22" xfId="0" applyFont="1" applyFill="1" applyBorder="1" applyAlignment="1">
      <alignment horizontal="center" vertical="center" shrinkToFit="1"/>
    </xf>
    <xf numFmtId="0" fontId="42" fillId="32" borderId="15" xfId="0" applyFont="1" applyFill="1" applyBorder="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5"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3" xfId="44" xr:uid="{00000000-0005-0000-0000-00002C000000}"/>
    <cellStyle name="標準_全建加入者証エクセル" xfId="46" xr:uid="{00000000-0005-0000-0000-00002D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1782" name="Rectangle 1">
          <a:extLst>
            <a:ext uri="{FF2B5EF4-FFF2-40B4-BE49-F238E27FC236}">
              <a16:creationId xmlns:a16="http://schemas.microsoft.com/office/drawing/2014/main" id="{932C5C04-CDB1-431F-8231-29E53B510BC8}"/>
            </a:ext>
          </a:extLst>
        </xdr:cNvPr>
        <xdr:cNvSpPr>
          <a:spLocks noChangeArrowheads="1"/>
        </xdr:cNvSpPr>
      </xdr:nvSpPr>
      <xdr:spPr bwMode="auto">
        <a:xfrm>
          <a:off x="0" y="11782425"/>
          <a:ext cx="0" cy="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36</xdr:row>
      <xdr:rowOff>0</xdr:rowOff>
    </xdr:from>
    <xdr:to>
      <xdr:col>1</xdr:col>
      <xdr:colOff>0</xdr:colOff>
      <xdr:row>36</xdr:row>
      <xdr:rowOff>0</xdr:rowOff>
    </xdr:to>
    <xdr:sp macro="" textlink="">
      <xdr:nvSpPr>
        <xdr:cNvPr id="11783" name="Line 2">
          <a:extLst>
            <a:ext uri="{FF2B5EF4-FFF2-40B4-BE49-F238E27FC236}">
              <a16:creationId xmlns:a16="http://schemas.microsoft.com/office/drawing/2014/main" id="{D07ABF23-29C4-4D1E-A771-65D9E06E4261}"/>
            </a:ext>
          </a:extLst>
        </xdr:cNvPr>
        <xdr:cNvSpPr>
          <a:spLocks noChangeShapeType="1"/>
        </xdr:cNvSpPr>
      </xdr:nvSpPr>
      <xdr:spPr bwMode="auto">
        <a:xfrm>
          <a:off x="9525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0</xdr:rowOff>
    </xdr:from>
    <xdr:to>
      <xdr:col>3</xdr:col>
      <xdr:colOff>95250</xdr:colOff>
      <xdr:row>36</xdr:row>
      <xdr:rowOff>0</xdr:rowOff>
    </xdr:to>
    <xdr:sp macro="" textlink="">
      <xdr:nvSpPr>
        <xdr:cNvPr id="11784" name="Line 3">
          <a:extLst>
            <a:ext uri="{FF2B5EF4-FFF2-40B4-BE49-F238E27FC236}">
              <a16:creationId xmlns:a16="http://schemas.microsoft.com/office/drawing/2014/main" id="{CE9B2E8F-85F7-4D2A-A5F6-3C55ABCCDB76}"/>
            </a:ext>
          </a:extLst>
        </xdr:cNvPr>
        <xdr:cNvSpPr>
          <a:spLocks noChangeShapeType="1"/>
        </xdr:cNvSpPr>
      </xdr:nvSpPr>
      <xdr:spPr bwMode="auto">
        <a:xfrm>
          <a:off x="99060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36</xdr:row>
      <xdr:rowOff>0</xdr:rowOff>
    </xdr:from>
    <xdr:to>
      <xdr:col>18</xdr:col>
      <xdr:colOff>295275</xdr:colOff>
      <xdr:row>36</xdr:row>
      <xdr:rowOff>0</xdr:rowOff>
    </xdr:to>
    <xdr:sp macro="" textlink="">
      <xdr:nvSpPr>
        <xdr:cNvPr id="11785" name="Line 4">
          <a:extLst>
            <a:ext uri="{FF2B5EF4-FFF2-40B4-BE49-F238E27FC236}">
              <a16:creationId xmlns:a16="http://schemas.microsoft.com/office/drawing/2014/main" id="{C3EE4C35-A7B7-4C37-8F94-159EE5A22C13}"/>
            </a:ext>
          </a:extLst>
        </xdr:cNvPr>
        <xdr:cNvSpPr>
          <a:spLocks noChangeShapeType="1"/>
        </xdr:cNvSpPr>
      </xdr:nvSpPr>
      <xdr:spPr bwMode="auto">
        <a:xfrm flipV="1">
          <a:off x="725805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28</xdr:row>
      <xdr:rowOff>66675</xdr:rowOff>
    </xdr:from>
    <xdr:to>
      <xdr:col>5</xdr:col>
      <xdr:colOff>295275</xdr:colOff>
      <xdr:row>28</xdr:row>
      <xdr:rowOff>285750</xdr:rowOff>
    </xdr:to>
    <xdr:sp macro="" textlink="">
      <xdr:nvSpPr>
        <xdr:cNvPr id="11786" name="Text Box 111">
          <a:extLst>
            <a:ext uri="{FF2B5EF4-FFF2-40B4-BE49-F238E27FC236}">
              <a16:creationId xmlns:a16="http://schemas.microsoft.com/office/drawing/2014/main" id="{52BA2733-11BF-434E-867A-87D232C54F37}"/>
            </a:ext>
          </a:extLst>
        </xdr:cNvPr>
        <xdr:cNvSpPr txBox="1">
          <a:spLocks noChangeArrowheads="1"/>
        </xdr:cNvSpPr>
      </xdr:nvSpPr>
      <xdr:spPr bwMode="auto">
        <a:xfrm>
          <a:off x="1714500" y="878205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6</xdr:col>
      <xdr:colOff>95250</xdr:colOff>
      <xdr:row>36</xdr:row>
      <xdr:rowOff>0</xdr:rowOff>
    </xdr:from>
    <xdr:to>
      <xdr:col>6</xdr:col>
      <xdr:colOff>95250</xdr:colOff>
      <xdr:row>36</xdr:row>
      <xdr:rowOff>0</xdr:rowOff>
    </xdr:to>
    <xdr:sp macro="" textlink="">
      <xdr:nvSpPr>
        <xdr:cNvPr id="11787" name="Line 156">
          <a:extLst>
            <a:ext uri="{FF2B5EF4-FFF2-40B4-BE49-F238E27FC236}">
              <a16:creationId xmlns:a16="http://schemas.microsoft.com/office/drawing/2014/main" id="{95D3313D-34F5-41C6-999E-883836B44277}"/>
            </a:ext>
          </a:extLst>
        </xdr:cNvPr>
        <xdr:cNvSpPr>
          <a:spLocks noChangeShapeType="1"/>
        </xdr:cNvSpPr>
      </xdr:nvSpPr>
      <xdr:spPr bwMode="auto">
        <a:xfrm>
          <a:off x="2390775"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295275</xdr:colOff>
      <xdr:row>36</xdr:row>
      <xdr:rowOff>0</xdr:rowOff>
    </xdr:from>
    <xdr:to>
      <xdr:col>22</xdr:col>
      <xdr:colOff>295275</xdr:colOff>
      <xdr:row>36</xdr:row>
      <xdr:rowOff>0</xdr:rowOff>
    </xdr:to>
    <xdr:sp macro="" textlink="">
      <xdr:nvSpPr>
        <xdr:cNvPr id="11788" name="Line 157">
          <a:extLst>
            <a:ext uri="{FF2B5EF4-FFF2-40B4-BE49-F238E27FC236}">
              <a16:creationId xmlns:a16="http://schemas.microsoft.com/office/drawing/2014/main" id="{4C9944A3-EC42-44D2-980E-1B183B6040B9}"/>
            </a:ext>
          </a:extLst>
        </xdr:cNvPr>
        <xdr:cNvSpPr>
          <a:spLocks noChangeShapeType="1"/>
        </xdr:cNvSpPr>
      </xdr:nvSpPr>
      <xdr:spPr bwMode="auto">
        <a:xfrm flipV="1">
          <a:off x="855345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36</xdr:row>
      <xdr:rowOff>0</xdr:rowOff>
    </xdr:from>
    <xdr:to>
      <xdr:col>4</xdr:col>
      <xdr:colOff>47625</xdr:colOff>
      <xdr:row>36</xdr:row>
      <xdr:rowOff>0</xdr:rowOff>
    </xdr:to>
    <xdr:sp macro="" textlink="">
      <xdr:nvSpPr>
        <xdr:cNvPr id="11789" name="Text Box 158">
          <a:extLst>
            <a:ext uri="{FF2B5EF4-FFF2-40B4-BE49-F238E27FC236}">
              <a16:creationId xmlns:a16="http://schemas.microsoft.com/office/drawing/2014/main" id="{40409196-DF1A-4421-BF50-CEE3E45F3676}"/>
            </a:ext>
          </a:extLst>
        </xdr:cNvPr>
        <xdr:cNvSpPr txBox="1">
          <a:spLocks noChangeArrowheads="1"/>
        </xdr:cNvSpPr>
      </xdr:nvSpPr>
      <xdr:spPr bwMode="auto">
        <a:xfrm>
          <a:off x="1762125"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23</xdr:col>
      <xdr:colOff>209550</xdr:colOff>
      <xdr:row>36</xdr:row>
      <xdr:rowOff>0</xdr:rowOff>
    </xdr:from>
    <xdr:to>
      <xdr:col>23</xdr:col>
      <xdr:colOff>685800</xdr:colOff>
      <xdr:row>36</xdr:row>
      <xdr:rowOff>0</xdr:rowOff>
    </xdr:to>
    <xdr:sp macro="" textlink="">
      <xdr:nvSpPr>
        <xdr:cNvPr id="11790" name="Text Box 159">
          <a:extLst>
            <a:ext uri="{FF2B5EF4-FFF2-40B4-BE49-F238E27FC236}">
              <a16:creationId xmlns:a16="http://schemas.microsoft.com/office/drawing/2014/main" id="{E162414A-04E0-4492-921D-BFB4ADEC46B5}"/>
            </a:ext>
          </a:extLst>
        </xdr:cNvPr>
        <xdr:cNvSpPr txBox="1">
          <a:spLocks noChangeArrowheads="1"/>
        </xdr:cNvSpPr>
      </xdr:nvSpPr>
      <xdr:spPr bwMode="auto">
        <a:xfrm>
          <a:off x="9153525" y="11782425"/>
          <a:ext cx="476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lgn="ctr">
              <a:solidFill>
                <a:srgbClr val="000000"/>
              </a:solidFill>
              <a:prstDash val="sysDot"/>
              <a:miter lim="800000"/>
              <a:headEnd/>
              <a:tailEnd/>
            </a14:hiddenLine>
          </a:ext>
        </a:extLst>
      </xdr:spPr>
    </xdr:sp>
    <xdr:clientData/>
  </xdr:twoCellAnchor>
  <xdr:twoCellAnchor>
    <xdr:from>
      <xdr:col>24</xdr:col>
      <xdr:colOff>133350</xdr:colOff>
      <xdr:row>36</xdr:row>
      <xdr:rowOff>0</xdr:rowOff>
    </xdr:from>
    <xdr:to>
      <xdr:col>24</xdr:col>
      <xdr:colOff>428625</xdr:colOff>
      <xdr:row>36</xdr:row>
      <xdr:rowOff>0</xdr:rowOff>
    </xdr:to>
    <xdr:sp macro="" textlink="">
      <xdr:nvSpPr>
        <xdr:cNvPr id="3281" name="Text Box 209">
          <a:extLst>
            <a:ext uri="{FF2B5EF4-FFF2-40B4-BE49-F238E27FC236}">
              <a16:creationId xmlns:a16="http://schemas.microsoft.com/office/drawing/2014/main" id="{5D5DA1C9-E0BC-430E-A15B-7B0AB18C5DE9}"/>
            </a:ext>
          </a:extLst>
        </xdr:cNvPr>
        <xdr:cNvSpPr txBox="1">
          <a:spLocks noChangeArrowheads="1"/>
        </xdr:cNvSpPr>
      </xdr:nvSpPr>
      <xdr:spPr bwMode="auto">
        <a:xfrm>
          <a:off x="13268325" y="10420350"/>
          <a:ext cx="295275" cy="0"/>
        </a:xfrm>
        <a:prstGeom prst="rect">
          <a:avLst/>
        </a:prstGeom>
        <a:solidFill>
          <a:srgbClr val="FFFFFF"/>
        </a:solidFill>
        <a:ln w="9525" algn="ctr">
          <a:noFill/>
          <a:miter lim="800000"/>
          <a:headEnd/>
          <a:tailEnd/>
        </a:ln>
        <a:effectLst/>
      </xdr:spPr>
      <xdr:txBody>
        <a:bodyPr vertOverflow="clip" wrap="square" lIns="0" tIns="18288" rIns="27432" bIns="0" anchor="t" upright="1"/>
        <a:lstStyle/>
        <a:p>
          <a:pPr algn="r" rtl="0">
            <a:defRPr sz="1000"/>
          </a:pPr>
          <a:r>
            <a:rPr lang="ja-JP" altLang="en-US" sz="1200" b="0" i="0" strike="noStrike">
              <a:solidFill>
                <a:srgbClr val="000000"/>
              </a:solidFill>
              <a:latin typeface="ＭＳ ゴシック"/>
              <a:ea typeface="ＭＳ ゴシック"/>
            </a:rPr>
            <a:t>円</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3287" name="Text Box 215">
          <a:extLst>
            <a:ext uri="{FF2B5EF4-FFF2-40B4-BE49-F238E27FC236}">
              <a16:creationId xmlns:a16="http://schemas.microsoft.com/office/drawing/2014/main" id="{F88FD603-B615-4B63-B086-907122F64C09}"/>
            </a:ext>
          </a:extLst>
        </xdr:cNvPr>
        <xdr:cNvSpPr txBox="1">
          <a:spLocks noChangeArrowheads="1"/>
        </xdr:cNvSpPr>
      </xdr:nvSpPr>
      <xdr:spPr bwMode="auto">
        <a:xfrm>
          <a:off x="9896475" y="10420350"/>
          <a:ext cx="1485900" cy="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ゴシック"/>
              <a:ea typeface="ＭＳ ゴシック"/>
            </a:rPr>
            <a:t>満期日</a:t>
          </a:r>
        </a:p>
      </xdr:txBody>
    </xdr:sp>
    <xdr:clientData/>
  </xdr:twoCellAnchor>
  <xdr:twoCellAnchor>
    <xdr:from>
      <xdr:col>4</xdr:col>
      <xdr:colOff>247650</xdr:colOff>
      <xdr:row>36</xdr:row>
      <xdr:rowOff>0</xdr:rowOff>
    </xdr:from>
    <xdr:to>
      <xdr:col>4</xdr:col>
      <xdr:colOff>47625</xdr:colOff>
      <xdr:row>36</xdr:row>
      <xdr:rowOff>0</xdr:rowOff>
    </xdr:to>
    <xdr:sp macro="" textlink="">
      <xdr:nvSpPr>
        <xdr:cNvPr id="11793" name="Text Box 287">
          <a:extLst>
            <a:ext uri="{FF2B5EF4-FFF2-40B4-BE49-F238E27FC236}">
              <a16:creationId xmlns:a16="http://schemas.microsoft.com/office/drawing/2014/main" id="{8B426FD9-FE0D-49F9-B0E3-32635ECA69E8}"/>
            </a:ext>
          </a:extLst>
        </xdr:cNvPr>
        <xdr:cNvSpPr txBox="1">
          <a:spLocks noChangeArrowheads="1"/>
        </xdr:cNvSpPr>
      </xdr:nvSpPr>
      <xdr:spPr bwMode="auto">
        <a:xfrm>
          <a:off x="1762125"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0</xdr:colOff>
      <xdr:row>36</xdr:row>
      <xdr:rowOff>0</xdr:rowOff>
    </xdr:from>
    <xdr:to>
      <xdr:col>1</xdr:col>
      <xdr:colOff>0</xdr:colOff>
      <xdr:row>36</xdr:row>
      <xdr:rowOff>0</xdr:rowOff>
    </xdr:to>
    <xdr:sp macro="" textlink="">
      <xdr:nvSpPr>
        <xdr:cNvPr id="11794" name="Line 2">
          <a:extLst>
            <a:ext uri="{FF2B5EF4-FFF2-40B4-BE49-F238E27FC236}">
              <a16:creationId xmlns:a16="http://schemas.microsoft.com/office/drawing/2014/main" id="{CABF2915-F084-4A6E-AD41-A95886BC41A7}"/>
            </a:ext>
          </a:extLst>
        </xdr:cNvPr>
        <xdr:cNvSpPr>
          <a:spLocks noChangeShapeType="1"/>
        </xdr:cNvSpPr>
      </xdr:nvSpPr>
      <xdr:spPr bwMode="auto">
        <a:xfrm>
          <a:off x="9525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0</xdr:rowOff>
    </xdr:from>
    <xdr:to>
      <xdr:col>3</xdr:col>
      <xdr:colOff>95250</xdr:colOff>
      <xdr:row>36</xdr:row>
      <xdr:rowOff>0</xdr:rowOff>
    </xdr:to>
    <xdr:sp macro="" textlink="">
      <xdr:nvSpPr>
        <xdr:cNvPr id="11795" name="Line 3">
          <a:extLst>
            <a:ext uri="{FF2B5EF4-FFF2-40B4-BE49-F238E27FC236}">
              <a16:creationId xmlns:a16="http://schemas.microsoft.com/office/drawing/2014/main" id="{7D952E3D-36C8-4B0C-BDE3-A17C56040A2F}"/>
            </a:ext>
          </a:extLst>
        </xdr:cNvPr>
        <xdr:cNvSpPr>
          <a:spLocks noChangeShapeType="1"/>
        </xdr:cNvSpPr>
      </xdr:nvSpPr>
      <xdr:spPr bwMode="auto">
        <a:xfrm>
          <a:off x="99060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36</xdr:row>
      <xdr:rowOff>0</xdr:rowOff>
    </xdr:from>
    <xdr:to>
      <xdr:col>18</xdr:col>
      <xdr:colOff>295275</xdr:colOff>
      <xdr:row>36</xdr:row>
      <xdr:rowOff>0</xdr:rowOff>
    </xdr:to>
    <xdr:sp macro="" textlink="">
      <xdr:nvSpPr>
        <xdr:cNvPr id="11796" name="Line 4">
          <a:extLst>
            <a:ext uri="{FF2B5EF4-FFF2-40B4-BE49-F238E27FC236}">
              <a16:creationId xmlns:a16="http://schemas.microsoft.com/office/drawing/2014/main" id="{29F983F1-653D-4D36-9219-6BBE1D3801DF}"/>
            </a:ext>
          </a:extLst>
        </xdr:cNvPr>
        <xdr:cNvSpPr>
          <a:spLocks noChangeShapeType="1"/>
        </xdr:cNvSpPr>
      </xdr:nvSpPr>
      <xdr:spPr bwMode="auto">
        <a:xfrm flipV="1">
          <a:off x="725805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200025</xdr:colOff>
      <xdr:row>36</xdr:row>
      <xdr:rowOff>0</xdr:rowOff>
    </xdr:from>
    <xdr:to>
      <xdr:col>6</xdr:col>
      <xdr:colOff>304800</xdr:colOff>
      <xdr:row>37</xdr:row>
      <xdr:rowOff>66675</xdr:rowOff>
    </xdr:to>
    <xdr:sp macro="" textlink="">
      <xdr:nvSpPr>
        <xdr:cNvPr id="11797" name="Text Box 147">
          <a:extLst>
            <a:ext uri="{FF2B5EF4-FFF2-40B4-BE49-F238E27FC236}">
              <a16:creationId xmlns:a16="http://schemas.microsoft.com/office/drawing/2014/main" id="{801D9E51-3F0C-409F-A6E8-DD8616EE8F44}"/>
            </a:ext>
          </a:extLst>
        </xdr:cNvPr>
        <xdr:cNvSpPr txBox="1">
          <a:spLocks noChangeArrowheads="1"/>
        </xdr:cNvSpPr>
      </xdr:nvSpPr>
      <xdr:spPr bwMode="auto">
        <a:xfrm>
          <a:off x="2495550" y="117824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36</xdr:row>
      <xdr:rowOff>0</xdr:rowOff>
    </xdr:from>
    <xdr:to>
      <xdr:col>4</xdr:col>
      <xdr:colOff>47625</xdr:colOff>
      <xdr:row>36</xdr:row>
      <xdr:rowOff>0</xdr:rowOff>
    </xdr:to>
    <xdr:sp macro="" textlink="">
      <xdr:nvSpPr>
        <xdr:cNvPr id="11798" name="Text Box 158">
          <a:extLst>
            <a:ext uri="{FF2B5EF4-FFF2-40B4-BE49-F238E27FC236}">
              <a16:creationId xmlns:a16="http://schemas.microsoft.com/office/drawing/2014/main" id="{BBD90BE8-BC70-4855-9A5A-466627C78650}"/>
            </a:ext>
          </a:extLst>
        </xdr:cNvPr>
        <xdr:cNvSpPr txBox="1">
          <a:spLocks noChangeArrowheads="1"/>
        </xdr:cNvSpPr>
      </xdr:nvSpPr>
      <xdr:spPr bwMode="auto">
        <a:xfrm>
          <a:off x="1762125"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36</xdr:row>
      <xdr:rowOff>0</xdr:rowOff>
    </xdr:from>
    <xdr:to>
      <xdr:col>5</xdr:col>
      <xdr:colOff>9525</xdr:colOff>
      <xdr:row>36</xdr:row>
      <xdr:rowOff>0</xdr:rowOff>
    </xdr:to>
    <xdr:sp macro="" textlink="">
      <xdr:nvSpPr>
        <xdr:cNvPr id="11799" name="Text Box 22">
          <a:extLst>
            <a:ext uri="{FF2B5EF4-FFF2-40B4-BE49-F238E27FC236}">
              <a16:creationId xmlns:a16="http://schemas.microsoft.com/office/drawing/2014/main" id="{DF28784B-B666-43CE-9EE0-6D77433193A9}"/>
            </a:ext>
          </a:extLst>
        </xdr:cNvPr>
        <xdr:cNvSpPr txBox="1">
          <a:spLocks noChangeArrowheads="1"/>
        </xdr:cNvSpPr>
      </xdr:nvSpPr>
      <xdr:spPr bwMode="auto">
        <a:xfrm>
          <a:off x="1771650"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36</xdr:row>
      <xdr:rowOff>0</xdr:rowOff>
    </xdr:from>
    <xdr:to>
      <xdr:col>5</xdr:col>
      <xdr:colOff>9525</xdr:colOff>
      <xdr:row>36</xdr:row>
      <xdr:rowOff>0</xdr:rowOff>
    </xdr:to>
    <xdr:sp macro="" textlink="">
      <xdr:nvSpPr>
        <xdr:cNvPr id="11800" name="Text Box 71">
          <a:extLst>
            <a:ext uri="{FF2B5EF4-FFF2-40B4-BE49-F238E27FC236}">
              <a16:creationId xmlns:a16="http://schemas.microsoft.com/office/drawing/2014/main" id="{5B1D4470-A8B7-4F1B-815F-F5FD29CB81BD}"/>
            </a:ext>
          </a:extLst>
        </xdr:cNvPr>
        <xdr:cNvSpPr txBox="1">
          <a:spLocks noChangeArrowheads="1"/>
        </xdr:cNvSpPr>
      </xdr:nvSpPr>
      <xdr:spPr bwMode="auto">
        <a:xfrm>
          <a:off x="1771650"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36</xdr:row>
      <xdr:rowOff>0</xdr:rowOff>
    </xdr:from>
    <xdr:to>
      <xdr:col>5</xdr:col>
      <xdr:colOff>9525</xdr:colOff>
      <xdr:row>36</xdr:row>
      <xdr:rowOff>0</xdr:rowOff>
    </xdr:to>
    <xdr:sp macro="" textlink="">
      <xdr:nvSpPr>
        <xdr:cNvPr id="11801" name="Text Box 158">
          <a:extLst>
            <a:ext uri="{FF2B5EF4-FFF2-40B4-BE49-F238E27FC236}">
              <a16:creationId xmlns:a16="http://schemas.microsoft.com/office/drawing/2014/main" id="{D3DD1928-A1E5-4327-9735-02B8AE80533C}"/>
            </a:ext>
          </a:extLst>
        </xdr:cNvPr>
        <xdr:cNvSpPr txBox="1">
          <a:spLocks noChangeArrowheads="1"/>
        </xdr:cNvSpPr>
      </xdr:nvSpPr>
      <xdr:spPr bwMode="auto">
        <a:xfrm>
          <a:off x="1771650"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36</xdr:row>
      <xdr:rowOff>0</xdr:rowOff>
    </xdr:from>
    <xdr:to>
      <xdr:col>5</xdr:col>
      <xdr:colOff>9525</xdr:colOff>
      <xdr:row>36</xdr:row>
      <xdr:rowOff>0</xdr:rowOff>
    </xdr:to>
    <xdr:sp macro="" textlink="">
      <xdr:nvSpPr>
        <xdr:cNvPr id="11802" name="Text Box 22">
          <a:extLst>
            <a:ext uri="{FF2B5EF4-FFF2-40B4-BE49-F238E27FC236}">
              <a16:creationId xmlns:a16="http://schemas.microsoft.com/office/drawing/2014/main" id="{495E05F7-BBA2-451B-A73B-6D89A45D2B7E}"/>
            </a:ext>
          </a:extLst>
        </xdr:cNvPr>
        <xdr:cNvSpPr txBox="1">
          <a:spLocks noChangeArrowheads="1"/>
        </xdr:cNvSpPr>
      </xdr:nvSpPr>
      <xdr:spPr bwMode="auto">
        <a:xfrm>
          <a:off x="1771650"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36</xdr:row>
      <xdr:rowOff>0</xdr:rowOff>
    </xdr:from>
    <xdr:to>
      <xdr:col>5</xdr:col>
      <xdr:colOff>9525</xdr:colOff>
      <xdr:row>36</xdr:row>
      <xdr:rowOff>0</xdr:rowOff>
    </xdr:to>
    <xdr:sp macro="" textlink="">
      <xdr:nvSpPr>
        <xdr:cNvPr id="11803" name="Text Box 71">
          <a:extLst>
            <a:ext uri="{FF2B5EF4-FFF2-40B4-BE49-F238E27FC236}">
              <a16:creationId xmlns:a16="http://schemas.microsoft.com/office/drawing/2014/main" id="{5AE74235-89A2-4471-9069-49DC36520D8E}"/>
            </a:ext>
          </a:extLst>
        </xdr:cNvPr>
        <xdr:cNvSpPr txBox="1">
          <a:spLocks noChangeArrowheads="1"/>
        </xdr:cNvSpPr>
      </xdr:nvSpPr>
      <xdr:spPr bwMode="auto">
        <a:xfrm>
          <a:off x="1771650"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36</xdr:row>
      <xdr:rowOff>0</xdr:rowOff>
    </xdr:from>
    <xdr:to>
      <xdr:col>5</xdr:col>
      <xdr:colOff>9525</xdr:colOff>
      <xdr:row>36</xdr:row>
      <xdr:rowOff>0</xdr:rowOff>
    </xdr:to>
    <xdr:sp macro="" textlink="">
      <xdr:nvSpPr>
        <xdr:cNvPr id="11804" name="Text Box 158">
          <a:extLst>
            <a:ext uri="{FF2B5EF4-FFF2-40B4-BE49-F238E27FC236}">
              <a16:creationId xmlns:a16="http://schemas.microsoft.com/office/drawing/2014/main" id="{B778788E-449C-49B1-865E-6A67A761B64E}"/>
            </a:ext>
          </a:extLst>
        </xdr:cNvPr>
        <xdr:cNvSpPr txBox="1">
          <a:spLocks noChangeArrowheads="1"/>
        </xdr:cNvSpPr>
      </xdr:nvSpPr>
      <xdr:spPr bwMode="auto">
        <a:xfrm>
          <a:off x="1771650" y="1178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19050</xdr:colOff>
      <xdr:row>28</xdr:row>
      <xdr:rowOff>9525</xdr:rowOff>
    </xdr:from>
    <xdr:to>
      <xdr:col>6</xdr:col>
      <xdr:colOff>200025</xdr:colOff>
      <xdr:row>28</xdr:row>
      <xdr:rowOff>161925</xdr:rowOff>
    </xdr:to>
    <xdr:sp macro="" textlink="">
      <xdr:nvSpPr>
        <xdr:cNvPr id="2095" name="Text Box 47">
          <a:extLst>
            <a:ext uri="{FF2B5EF4-FFF2-40B4-BE49-F238E27FC236}">
              <a16:creationId xmlns:a16="http://schemas.microsoft.com/office/drawing/2014/main" id="{D3A6587E-D381-42F3-B1A0-94D045D61CD2}"/>
            </a:ext>
          </a:extLst>
        </xdr:cNvPr>
        <xdr:cNvSpPr txBox="1">
          <a:spLocks noChangeArrowheads="1"/>
        </xdr:cNvSpPr>
      </xdr:nvSpPr>
      <xdr:spPr bwMode="auto">
        <a:xfrm>
          <a:off x="1733550" y="8010525"/>
          <a:ext cx="762000" cy="1524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4</xdr:col>
      <xdr:colOff>19050</xdr:colOff>
      <xdr:row>31</xdr:row>
      <xdr:rowOff>19050</xdr:rowOff>
    </xdr:from>
    <xdr:to>
      <xdr:col>5</xdr:col>
      <xdr:colOff>409575</xdr:colOff>
      <xdr:row>31</xdr:row>
      <xdr:rowOff>180975</xdr:rowOff>
    </xdr:to>
    <xdr:sp macro="" textlink="">
      <xdr:nvSpPr>
        <xdr:cNvPr id="2096" name="Text Box 48">
          <a:extLst>
            <a:ext uri="{FF2B5EF4-FFF2-40B4-BE49-F238E27FC236}">
              <a16:creationId xmlns:a16="http://schemas.microsoft.com/office/drawing/2014/main" id="{6BB300A7-719A-4536-9FBD-54664D003EA0}"/>
            </a:ext>
          </a:extLst>
        </xdr:cNvPr>
        <xdr:cNvSpPr txBox="1">
          <a:spLocks noChangeArrowheads="1"/>
        </xdr:cNvSpPr>
      </xdr:nvSpPr>
      <xdr:spPr bwMode="auto">
        <a:xfrm>
          <a:off x="1733550" y="9105900"/>
          <a:ext cx="438150" cy="1619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22</xdr:col>
      <xdr:colOff>0</xdr:colOff>
      <xdr:row>25</xdr:row>
      <xdr:rowOff>228600</xdr:rowOff>
    </xdr:from>
    <xdr:to>
      <xdr:col>22</xdr:col>
      <xdr:colOff>0</xdr:colOff>
      <xdr:row>27</xdr:row>
      <xdr:rowOff>0</xdr:rowOff>
    </xdr:to>
    <xdr:sp macro="" textlink="">
      <xdr:nvSpPr>
        <xdr:cNvPr id="2097" name="Rectangle 49">
          <a:extLst>
            <a:ext uri="{FF2B5EF4-FFF2-40B4-BE49-F238E27FC236}">
              <a16:creationId xmlns:a16="http://schemas.microsoft.com/office/drawing/2014/main" id="{C8174244-6091-4BE2-B52C-338750772E38}"/>
            </a:ext>
          </a:extLst>
        </xdr:cNvPr>
        <xdr:cNvSpPr>
          <a:spLocks noChangeArrowheads="1"/>
        </xdr:cNvSpPr>
      </xdr:nvSpPr>
      <xdr:spPr bwMode="auto">
        <a:xfrm>
          <a:off x="8258175" y="7305675"/>
          <a:ext cx="0" cy="314325"/>
        </a:xfrm>
        <a:prstGeom prst="rect">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22</xdr:col>
      <xdr:colOff>0</xdr:colOff>
      <xdr:row>28</xdr:row>
      <xdr:rowOff>9525</xdr:rowOff>
    </xdr:from>
    <xdr:to>
      <xdr:col>22</xdr:col>
      <xdr:colOff>0</xdr:colOff>
      <xdr:row>28</xdr:row>
      <xdr:rowOff>314325</xdr:rowOff>
    </xdr:to>
    <xdr:sp macro="" textlink="">
      <xdr:nvSpPr>
        <xdr:cNvPr id="2098" name="Rectangle 50">
          <a:extLst>
            <a:ext uri="{FF2B5EF4-FFF2-40B4-BE49-F238E27FC236}">
              <a16:creationId xmlns:a16="http://schemas.microsoft.com/office/drawing/2014/main" id="{5D8FB630-4BCC-4D73-908E-5B9A5F283A56}"/>
            </a:ext>
          </a:extLst>
        </xdr:cNvPr>
        <xdr:cNvSpPr>
          <a:spLocks noChangeArrowheads="1"/>
        </xdr:cNvSpPr>
      </xdr:nvSpPr>
      <xdr:spPr bwMode="auto">
        <a:xfrm>
          <a:off x="8258175" y="8010525"/>
          <a:ext cx="0" cy="304800"/>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22</xdr:col>
      <xdr:colOff>0</xdr:colOff>
      <xdr:row>12</xdr:row>
      <xdr:rowOff>38100</xdr:rowOff>
    </xdr:from>
    <xdr:to>
      <xdr:col>22</xdr:col>
      <xdr:colOff>0</xdr:colOff>
      <xdr:row>32</xdr:row>
      <xdr:rowOff>0</xdr:rowOff>
    </xdr:to>
    <xdr:sp macro="" textlink="">
      <xdr:nvSpPr>
        <xdr:cNvPr id="11809" name="Rectangle 51">
          <a:extLst>
            <a:ext uri="{FF2B5EF4-FFF2-40B4-BE49-F238E27FC236}">
              <a16:creationId xmlns:a16="http://schemas.microsoft.com/office/drawing/2014/main" id="{0F0C1017-4605-44F3-9F7C-101E613680D0}"/>
            </a:ext>
          </a:extLst>
        </xdr:cNvPr>
        <xdr:cNvSpPr>
          <a:spLocks noChangeArrowheads="1"/>
        </xdr:cNvSpPr>
      </xdr:nvSpPr>
      <xdr:spPr bwMode="auto">
        <a:xfrm>
          <a:off x="8258175" y="3924300"/>
          <a:ext cx="0" cy="6334125"/>
        </a:xfrm>
        <a:prstGeom prst="rect">
          <a:avLst/>
        </a:prstGeom>
        <a:noFill/>
        <a:ln w="9525" cap="rnd" algn="ctr">
          <a:solidFill>
            <a:srgbClr val="000000"/>
          </a:solidFill>
          <a:prstDash val="sysDot"/>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11</xdr:row>
      <xdr:rowOff>85725</xdr:rowOff>
    </xdr:from>
    <xdr:to>
      <xdr:col>22</xdr:col>
      <xdr:colOff>0</xdr:colOff>
      <xdr:row>12</xdr:row>
      <xdr:rowOff>171450</xdr:rowOff>
    </xdr:to>
    <xdr:sp macro="" textlink="">
      <xdr:nvSpPr>
        <xdr:cNvPr id="2100" name="Rectangle 52">
          <a:extLst>
            <a:ext uri="{FF2B5EF4-FFF2-40B4-BE49-F238E27FC236}">
              <a16:creationId xmlns:a16="http://schemas.microsoft.com/office/drawing/2014/main" id="{9A57240A-8F73-4F9A-A1E8-320B71BB3A02}"/>
            </a:ext>
          </a:extLst>
        </xdr:cNvPr>
        <xdr:cNvSpPr>
          <a:spLocks noChangeArrowheads="1"/>
        </xdr:cNvSpPr>
      </xdr:nvSpPr>
      <xdr:spPr bwMode="auto">
        <a:xfrm>
          <a:off x="8258175" y="3286125"/>
          <a:ext cx="0" cy="41910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a:lstStyle/>
        <a:p>
          <a:pPr algn="ctr" rtl="0">
            <a:defRPr sz="1000"/>
          </a:pPr>
          <a:r>
            <a:rPr lang="ja-JP" altLang="en-US" sz="1100" b="1" i="0" u="none" strike="noStrike" baseline="0">
              <a:solidFill>
                <a:srgbClr val="000000"/>
              </a:solidFill>
              <a:latin typeface="ＭＳ Ｐゴシック"/>
              <a:ea typeface="ＭＳ Ｐゴシック"/>
            </a:rPr>
            <a:t>商工会単位で作成</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11811" name="Rectangle 53">
          <a:extLst>
            <a:ext uri="{FF2B5EF4-FFF2-40B4-BE49-F238E27FC236}">
              <a16:creationId xmlns:a16="http://schemas.microsoft.com/office/drawing/2014/main" id="{DF2AC11A-57A4-4CEA-A710-95A045BF967A}"/>
            </a:ext>
          </a:extLst>
        </xdr:cNvPr>
        <xdr:cNvSpPr>
          <a:spLocks noChangeArrowheads="1"/>
        </xdr:cNvSpPr>
      </xdr:nvSpPr>
      <xdr:spPr bwMode="auto">
        <a:xfrm>
          <a:off x="8258175" y="11782425"/>
          <a:ext cx="0" cy="0"/>
        </a:xfrm>
        <a:prstGeom prst="rect">
          <a:avLst/>
        </a:prstGeom>
        <a:noFill/>
        <a:ln w="9525" cap="rnd" algn="ctr">
          <a:solidFill>
            <a:srgbClr val="000000"/>
          </a:solidFill>
          <a:prstDash val="sysDot"/>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34</xdr:row>
      <xdr:rowOff>0</xdr:rowOff>
    </xdr:from>
    <xdr:to>
      <xdr:col>22</xdr:col>
      <xdr:colOff>0</xdr:colOff>
      <xdr:row>34</xdr:row>
      <xdr:rowOff>0</xdr:rowOff>
    </xdr:to>
    <xdr:sp macro="" textlink="">
      <xdr:nvSpPr>
        <xdr:cNvPr id="2102" name="Rectangle 54">
          <a:extLst>
            <a:ext uri="{FF2B5EF4-FFF2-40B4-BE49-F238E27FC236}">
              <a16:creationId xmlns:a16="http://schemas.microsoft.com/office/drawing/2014/main" id="{5ACC8218-6EB4-49FD-88AC-E4241172422B}"/>
            </a:ext>
          </a:extLst>
        </xdr:cNvPr>
        <xdr:cNvSpPr>
          <a:spLocks noChangeArrowheads="1"/>
        </xdr:cNvSpPr>
      </xdr:nvSpPr>
      <xdr:spPr bwMode="auto">
        <a:xfrm>
          <a:off x="8258175" y="10325100"/>
          <a:ext cx="0" cy="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都道府県単位で作成</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2103" name="Rectangle 55">
          <a:extLst>
            <a:ext uri="{FF2B5EF4-FFF2-40B4-BE49-F238E27FC236}">
              <a16:creationId xmlns:a16="http://schemas.microsoft.com/office/drawing/2014/main" id="{CBA4FC80-D158-4D3A-BB54-6B0F4AAC17CC}"/>
            </a:ext>
          </a:extLst>
        </xdr:cNvPr>
        <xdr:cNvSpPr>
          <a:spLocks noChangeArrowheads="1"/>
        </xdr:cNvSpPr>
      </xdr:nvSpPr>
      <xdr:spPr bwMode="auto">
        <a:xfrm>
          <a:off x="8258175" y="11468100"/>
          <a:ext cx="0" cy="0"/>
        </a:xfrm>
        <a:prstGeom prst="rect">
          <a:avLst/>
        </a:prstGeom>
        <a:solidFill>
          <a:srgbClr xmlns:mc="http://schemas.openxmlformats.org/markup-compatibility/2006" xmlns:a14="http://schemas.microsoft.com/office/drawing/2010/main" val="339966" mc:Ignorable="a14" a14:legacySpreadsheetColorIndex="5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4</xdr:col>
      <xdr:colOff>19050</xdr:colOff>
      <xdr:row>33</xdr:row>
      <xdr:rowOff>95250</xdr:rowOff>
    </xdr:from>
    <xdr:to>
      <xdr:col>5</xdr:col>
      <xdr:colOff>409575</xdr:colOff>
      <xdr:row>33</xdr:row>
      <xdr:rowOff>257175</xdr:rowOff>
    </xdr:to>
    <xdr:sp macro="" textlink="">
      <xdr:nvSpPr>
        <xdr:cNvPr id="2104" name="Text Box 56">
          <a:extLst>
            <a:ext uri="{FF2B5EF4-FFF2-40B4-BE49-F238E27FC236}">
              <a16:creationId xmlns:a16="http://schemas.microsoft.com/office/drawing/2014/main" id="{38B805BA-DA81-4891-BE3B-595EE1ABEDAC}"/>
            </a:ext>
          </a:extLst>
        </xdr:cNvPr>
        <xdr:cNvSpPr txBox="1">
          <a:spLocks noChangeArrowheads="1"/>
        </xdr:cNvSpPr>
      </xdr:nvSpPr>
      <xdr:spPr bwMode="auto">
        <a:xfrm>
          <a:off x="1733550" y="10039350"/>
          <a:ext cx="438150" cy="1619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33</xdr:row>
      <xdr:rowOff>95250</xdr:rowOff>
    </xdr:from>
    <xdr:to>
      <xdr:col>13</xdr:col>
      <xdr:colOff>76200</xdr:colOff>
      <xdr:row>33</xdr:row>
      <xdr:rowOff>257175</xdr:rowOff>
    </xdr:to>
    <xdr:sp macro="" textlink="">
      <xdr:nvSpPr>
        <xdr:cNvPr id="2105" name="Text Box 57">
          <a:extLst>
            <a:ext uri="{FF2B5EF4-FFF2-40B4-BE49-F238E27FC236}">
              <a16:creationId xmlns:a16="http://schemas.microsoft.com/office/drawing/2014/main" id="{CC2B9FEC-D864-41CA-881A-4350F50F4450}"/>
            </a:ext>
          </a:extLst>
        </xdr:cNvPr>
        <xdr:cNvSpPr txBox="1">
          <a:spLocks noChangeArrowheads="1"/>
        </xdr:cNvSpPr>
      </xdr:nvSpPr>
      <xdr:spPr bwMode="auto">
        <a:xfrm>
          <a:off x="4648200" y="10039350"/>
          <a:ext cx="438150" cy="1619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28</xdr:row>
      <xdr:rowOff>219075</xdr:rowOff>
    </xdr:from>
    <xdr:to>
      <xdr:col>5</xdr:col>
      <xdr:colOff>447675</xdr:colOff>
      <xdr:row>29</xdr:row>
      <xdr:rowOff>28575</xdr:rowOff>
    </xdr:to>
    <xdr:sp macro="" textlink="">
      <xdr:nvSpPr>
        <xdr:cNvPr id="2106" name="Text Box 58">
          <a:extLst>
            <a:ext uri="{FF2B5EF4-FFF2-40B4-BE49-F238E27FC236}">
              <a16:creationId xmlns:a16="http://schemas.microsoft.com/office/drawing/2014/main" id="{16965976-10B6-4056-9AB2-228D6C1FCAAB}"/>
            </a:ext>
          </a:extLst>
        </xdr:cNvPr>
        <xdr:cNvSpPr txBox="1">
          <a:spLocks noChangeArrowheads="1"/>
        </xdr:cNvSpPr>
      </xdr:nvSpPr>
      <xdr:spPr bwMode="auto">
        <a:xfrm>
          <a:off x="1771650" y="8220075"/>
          <a:ext cx="438150" cy="1619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4</xdr:col>
      <xdr:colOff>28575</xdr:colOff>
      <xdr:row>34</xdr:row>
      <xdr:rowOff>28575</xdr:rowOff>
    </xdr:from>
    <xdr:to>
      <xdr:col>9</xdr:col>
      <xdr:colOff>19050</xdr:colOff>
      <xdr:row>34</xdr:row>
      <xdr:rowOff>161925</xdr:rowOff>
    </xdr:to>
    <xdr:sp macro="" textlink="">
      <xdr:nvSpPr>
        <xdr:cNvPr id="2107" name="Text Box 59">
          <a:extLst>
            <a:ext uri="{FF2B5EF4-FFF2-40B4-BE49-F238E27FC236}">
              <a16:creationId xmlns:a16="http://schemas.microsoft.com/office/drawing/2014/main" id="{3F6C4602-D947-4542-BB62-53A402C78277}"/>
            </a:ext>
          </a:extLst>
        </xdr:cNvPr>
        <xdr:cNvSpPr txBox="1">
          <a:spLocks noChangeArrowheads="1"/>
        </xdr:cNvSpPr>
      </xdr:nvSpPr>
      <xdr:spPr bwMode="auto">
        <a:xfrm>
          <a:off x="1743075" y="10353675"/>
          <a:ext cx="1771650" cy="1333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（加入者名と異なる場合のみご記入ください）</a:t>
          </a:r>
        </a:p>
      </xdr:txBody>
    </xdr:sp>
    <xdr:clientData/>
  </xdr:twoCellAnchor>
  <xdr:twoCellAnchor>
    <xdr:from>
      <xdr:col>4</xdr:col>
      <xdr:colOff>38100</xdr:colOff>
      <xdr:row>30</xdr:row>
      <xdr:rowOff>9525</xdr:rowOff>
    </xdr:from>
    <xdr:to>
      <xdr:col>7</xdr:col>
      <xdr:colOff>200025</xdr:colOff>
      <xdr:row>30</xdr:row>
      <xdr:rowOff>190500</xdr:rowOff>
    </xdr:to>
    <xdr:sp macro="" textlink="">
      <xdr:nvSpPr>
        <xdr:cNvPr id="2108" name="Text Box 60">
          <a:extLst>
            <a:ext uri="{FF2B5EF4-FFF2-40B4-BE49-F238E27FC236}">
              <a16:creationId xmlns:a16="http://schemas.microsoft.com/office/drawing/2014/main" id="{F56ED649-33C7-4D78-9551-A6E4239B02FE}"/>
            </a:ext>
          </a:extLst>
        </xdr:cNvPr>
        <xdr:cNvSpPr txBox="1">
          <a:spLocks noChangeArrowheads="1"/>
        </xdr:cNvSpPr>
      </xdr:nvSpPr>
      <xdr:spPr bwMode="auto">
        <a:xfrm>
          <a:off x="1752600" y="8743950"/>
          <a:ext cx="1123950" cy="1809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twoCellAnchor>
    <xdr:from>
      <xdr:col>13</xdr:col>
      <xdr:colOff>66675</xdr:colOff>
      <xdr:row>35</xdr:row>
      <xdr:rowOff>28575</xdr:rowOff>
    </xdr:from>
    <xdr:to>
      <xdr:col>17</xdr:col>
      <xdr:colOff>371475</xdr:colOff>
      <xdr:row>35</xdr:row>
      <xdr:rowOff>161925</xdr:rowOff>
    </xdr:to>
    <xdr:sp macro="" textlink="">
      <xdr:nvSpPr>
        <xdr:cNvPr id="2109" name="Text Box 61">
          <a:extLst>
            <a:ext uri="{FF2B5EF4-FFF2-40B4-BE49-F238E27FC236}">
              <a16:creationId xmlns:a16="http://schemas.microsoft.com/office/drawing/2014/main" id="{5C1EF166-E6CB-4069-815B-E93EF5B9D268}"/>
            </a:ext>
          </a:extLst>
        </xdr:cNvPr>
        <xdr:cNvSpPr txBox="1">
          <a:spLocks noChangeArrowheads="1"/>
        </xdr:cNvSpPr>
      </xdr:nvSpPr>
      <xdr:spPr bwMode="auto">
        <a:xfrm>
          <a:off x="5076825" y="10734675"/>
          <a:ext cx="1876425" cy="1333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（直接の会員でない場合のみご記入ください）</a:t>
          </a:r>
        </a:p>
      </xdr:txBody>
    </xdr:sp>
    <xdr:clientData/>
  </xdr:twoCellAnchor>
  <xdr:twoCellAnchor>
    <xdr:from>
      <xdr:col>14</xdr:col>
      <xdr:colOff>47625</xdr:colOff>
      <xdr:row>17</xdr:row>
      <xdr:rowOff>28575</xdr:rowOff>
    </xdr:from>
    <xdr:to>
      <xdr:col>20</xdr:col>
      <xdr:colOff>371475</xdr:colOff>
      <xdr:row>19</xdr:row>
      <xdr:rowOff>276225</xdr:rowOff>
    </xdr:to>
    <xdr:sp macro="" textlink="">
      <xdr:nvSpPr>
        <xdr:cNvPr id="8856" name="AutoShape 1688">
          <a:extLst>
            <a:ext uri="{FF2B5EF4-FFF2-40B4-BE49-F238E27FC236}">
              <a16:creationId xmlns:a16="http://schemas.microsoft.com/office/drawing/2014/main" id="{C78DA52B-E76D-4234-889C-16FCBA68A8DB}"/>
            </a:ext>
          </a:extLst>
        </xdr:cNvPr>
        <xdr:cNvSpPr>
          <a:spLocks noChangeArrowheads="1"/>
        </xdr:cNvSpPr>
      </xdr:nvSpPr>
      <xdr:spPr bwMode="auto">
        <a:xfrm>
          <a:off x="5438775" y="5324475"/>
          <a:ext cx="2657475" cy="933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予算枠が異なる複数回の花火大会を開催される場合は、個別にご案内しますので、取扱代理店までお問合せください。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0</xdr:col>
      <xdr:colOff>0</xdr:colOff>
      <xdr:row>35</xdr:row>
      <xdr:rowOff>0</xdr:rowOff>
    </xdr:to>
    <xdr:sp macro="" textlink="">
      <xdr:nvSpPr>
        <xdr:cNvPr id="10999" name="Rectangle 1">
          <a:extLst>
            <a:ext uri="{FF2B5EF4-FFF2-40B4-BE49-F238E27FC236}">
              <a16:creationId xmlns:a16="http://schemas.microsoft.com/office/drawing/2014/main" id="{0C550651-8C89-469B-ACB8-83C71E1EB529}"/>
            </a:ext>
          </a:extLst>
        </xdr:cNvPr>
        <xdr:cNvSpPr>
          <a:spLocks noChangeArrowheads="1"/>
        </xdr:cNvSpPr>
      </xdr:nvSpPr>
      <xdr:spPr bwMode="auto">
        <a:xfrm>
          <a:off x="0" y="12811125"/>
          <a:ext cx="0" cy="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11000" name="Line 2">
          <a:extLst>
            <a:ext uri="{FF2B5EF4-FFF2-40B4-BE49-F238E27FC236}">
              <a16:creationId xmlns:a16="http://schemas.microsoft.com/office/drawing/2014/main" id="{997FA423-AC5E-4A19-B3A6-E6EF9E79A686}"/>
            </a:ext>
          </a:extLst>
        </xdr:cNvPr>
        <xdr:cNvSpPr>
          <a:spLocks noChangeShapeType="1"/>
        </xdr:cNvSpPr>
      </xdr:nvSpPr>
      <xdr:spPr bwMode="auto">
        <a:xfrm>
          <a:off x="9525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12</xdr:row>
      <xdr:rowOff>0</xdr:rowOff>
    </xdr:from>
    <xdr:to>
      <xdr:col>3</xdr:col>
      <xdr:colOff>95250</xdr:colOff>
      <xdr:row>12</xdr:row>
      <xdr:rowOff>0</xdr:rowOff>
    </xdr:to>
    <xdr:sp macro="" textlink="">
      <xdr:nvSpPr>
        <xdr:cNvPr id="11001" name="Line 3">
          <a:extLst>
            <a:ext uri="{FF2B5EF4-FFF2-40B4-BE49-F238E27FC236}">
              <a16:creationId xmlns:a16="http://schemas.microsoft.com/office/drawing/2014/main" id="{849C25B4-EC4C-45D7-9544-A3657C3FEAFF}"/>
            </a:ext>
          </a:extLst>
        </xdr:cNvPr>
        <xdr:cNvSpPr>
          <a:spLocks noChangeShapeType="1"/>
        </xdr:cNvSpPr>
      </xdr:nvSpPr>
      <xdr:spPr bwMode="auto">
        <a:xfrm>
          <a:off x="9906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12</xdr:row>
      <xdr:rowOff>0</xdr:rowOff>
    </xdr:from>
    <xdr:to>
      <xdr:col>18</xdr:col>
      <xdr:colOff>295275</xdr:colOff>
      <xdr:row>12</xdr:row>
      <xdr:rowOff>0</xdr:rowOff>
    </xdr:to>
    <xdr:sp macro="" textlink="">
      <xdr:nvSpPr>
        <xdr:cNvPr id="11002" name="Line 4">
          <a:extLst>
            <a:ext uri="{FF2B5EF4-FFF2-40B4-BE49-F238E27FC236}">
              <a16:creationId xmlns:a16="http://schemas.microsoft.com/office/drawing/2014/main" id="{872DDDF8-4433-48A3-9B40-992C2BB1D388}"/>
            </a:ext>
          </a:extLst>
        </xdr:cNvPr>
        <xdr:cNvSpPr>
          <a:spLocks noChangeShapeType="1"/>
        </xdr:cNvSpPr>
      </xdr:nvSpPr>
      <xdr:spPr bwMode="auto">
        <a:xfrm flipV="1">
          <a:off x="71628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200025</xdr:colOff>
      <xdr:row>53</xdr:row>
      <xdr:rowOff>0</xdr:rowOff>
    </xdr:from>
    <xdr:to>
      <xdr:col>6</xdr:col>
      <xdr:colOff>304800</xdr:colOff>
      <xdr:row>54</xdr:row>
      <xdr:rowOff>76200</xdr:rowOff>
    </xdr:to>
    <xdr:sp macro="" textlink="">
      <xdr:nvSpPr>
        <xdr:cNvPr id="11003" name="Text Box 147">
          <a:extLst>
            <a:ext uri="{FF2B5EF4-FFF2-40B4-BE49-F238E27FC236}">
              <a16:creationId xmlns:a16="http://schemas.microsoft.com/office/drawing/2014/main" id="{0C77E678-8B81-4CE5-B934-5B72E6CB1AC6}"/>
            </a:ext>
          </a:extLst>
        </xdr:cNvPr>
        <xdr:cNvSpPr txBox="1">
          <a:spLocks noChangeArrowheads="1"/>
        </xdr:cNvSpPr>
      </xdr:nvSpPr>
      <xdr:spPr bwMode="auto">
        <a:xfrm>
          <a:off x="2495550" y="1608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6</xdr:col>
      <xdr:colOff>95250</xdr:colOff>
      <xdr:row>35</xdr:row>
      <xdr:rowOff>0</xdr:rowOff>
    </xdr:from>
    <xdr:to>
      <xdr:col>6</xdr:col>
      <xdr:colOff>95250</xdr:colOff>
      <xdr:row>35</xdr:row>
      <xdr:rowOff>0</xdr:rowOff>
    </xdr:to>
    <xdr:sp macro="" textlink="">
      <xdr:nvSpPr>
        <xdr:cNvPr id="11004" name="Line 156">
          <a:extLst>
            <a:ext uri="{FF2B5EF4-FFF2-40B4-BE49-F238E27FC236}">
              <a16:creationId xmlns:a16="http://schemas.microsoft.com/office/drawing/2014/main" id="{59072F23-8A4D-4A2A-BA4D-D7B47C655662}"/>
            </a:ext>
          </a:extLst>
        </xdr:cNvPr>
        <xdr:cNvSpPr>
          <a:spLocks noChangeShapeType="1"/>
        </xdr:cNvSpPr>
      </xdr:nvSpPr>
      <xdr:spPr bwMode="auto">
        <a:xfrm>
          <a:off x="2390775" y="12811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295275</xdr:colOff>
      <xdr:row>35</xdr:row>
      <xdr:rowOff>0</xdr:rowOff>
    </xdr:from>
    <xdr:to>
      <xdr:col>22</xdr:col>
      <xdr:colOff>295275</xdr:colOff>
      <xdr:row>35</xdr:row>
      <xdr:rowOff>0</xdr:rowOff>
    </xdr:to>
    <xdr:sp macro="" textlink="">
      <xdr:nvSpPr>
        <xdr:cNvPr id="11005" name="Line 157">
          <a:extLst>
            <a:ext uri="{FF2B5EF4-FFF2-40B4-BE49-F238E27FC236}">
              <a16:creationId xmlns:a16="http://schemas.microsoft.com/office/drawing/2014/main" id="{41987564-AB8C-478F-9914-5E3C7607E86D}"/>
            </a:ext>
          </a:extLst>
        </xdr:cNvPr>
        <xdr:cNvSpPr>
          <a:spLocks noChangeShapeType="1"/>
        </xdr:cNvSpPr>
      </xdr:nvSpPr>
      <xdr:spPr bwMode="auto">
        <a:xfrm flipV="1">
          <a:off x="8458200" y="12811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35</xdr:row>
      <xdr:rowOff>0</xdr:rowOff>
    </xdr:from>
    <xdr:to>
      <xdr:col>4</xdr:col>
      <xdr:colOff>47625</xdr:colOff>
      <xdr:row>35</xdr:row>
      <xdr:rowOff>0</xdr:rowOff>
    </xdr:to>
    <xdr:sp macro="" textlink="">
      <xdr:nvSpPr>
        <xdr:cNvPr id="11006" name="Text Box 158">
          <a:extLst>
            <a:ext uri="{FF2B5EF4-FFF2-40B4-BE49-F238E27FC236}">
              <a16:creationId xmlns:a16="http://schemas.microsoft.com/office/drawing/2014/main" id="{409A50EA-FD2D-4076-B18C-AE41818E21DE}"/>
            </a:ext>
          </a:extLst>
        </xdr:cNvPr>
        <xdr:cNvSpPr txBox="1">
          <a:spLocks noChangeArrowheads="1"/>
        </xdr:cNvSpPr>
      </xdr:nvSpPr>
      <xdr:spPr bwMode="auto">
        <a:xfrm>
          <a:off x="1762125"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23</xdr:col>
      <xdr:colOff>209550</xdr:colOff>
      <xdr:row>35</xdr:row>
      <xdr:rowOff>0</xdr:rowOff>
    </xdr:from>
    <xdr:to>
      <xdr:col>23</xdr:col>
      <xdr:colOff>685800</xdr:colOff>
      <xdr:row>35</xdr:row>
      <xdr:rowOff>0</xdr:rowOff>
    </xdr:to>
    <xdr:sp macro="" textlink="">
      <xdr:nvSpPr>
        <xdr:cNvPr id="11007" name="Text Box 159">
          <a:extLst>
            <a:ext uri="{FF2B5EF4-FFF2-40B4-BE49-F238E27FC236}">
              <a16:creationId xmlns:a16="http://schemas.microsoft.com/office/drawing/2014/main" id="{4A21F9D6-47DF-406E-90FA-FCB6DA5BD723}"/>
            </a:ext>
          </a:extLst>
        </xdr:cNvPr>
        <xdr:cNvSpPr txBox="1">
          <a:spLocks noChangeArrowheads="1"/>
        </xdr:cNvSpPr>
      </xdr:nvSpPr>
      <xdr:spPr bwMode="auto">
        <a:xfrm>
          <a:off x="9058275" y="12811125"/>
          <a:ext cx="476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lgn="ctr">
              <a:solidFill>
                <a:srgbClr val="000000"/>
              </a:solidFill>
              <a:prstDash val="sysDot"/>
              <a:miter lim="800000"/>
              <a:headEnd/>
              <a:tailEnd/>
            </a14:hiddenLine>
          </a:ext>
        </a:extLst>
      </xdr:spPr>
    </xdr:sp>
    <xdr:clientData/>
  </xdr:twoCellAnchor>
  <xdr:twoCellAnchor>
    <xdr:from>
      <xdr:col>24</xdr:col>
      <xdr:colOff>133350</xdr:colOff>
      <xdr:row>35</xdr:row>
      <xdr:rowOff>3175</xdr:rowOff>
    </xdr:from>
    <xdr:to>
      <xdr:col>24</xdr:col>
      <xdr:colOff>428625</xdr:colOff>
      <xdr:row>35</xdr:row>
      <xdr:rowOff>3175</xdr:rowOff>
    </xdr:to>
    <xdr:sp macro="" textlink="">
      <xdr:nvSpPr>
        <xdr:cNvPr id="3281" name="Text Box 209">
          <a:extLst>
            <a:ext uri="{FF2B5EF4-FFF2-40B4-BE49-F238E27FC236}">
              <a16:creationId xmlns:a16="http://schemas.microsoft.com/office/drawing/2014/main" id="{3251595C-7304-48AA-9022-1E387D4F8166}"/>
            </a:ext>
          </a:extLst>
        </xdr:cNvPr>
        <xdr:cNvSpPr txBox="1">
          <a:spLocks noChangeArrowheads="1"/>
        </xdr:cNvSpPr>
      </xdr:nvSpPr>
      <xdr:spPr bwMode="auto">
        <a:xfrm>
          <a:off x="13268325" y="10420350"/>
          <a:ext cx="295275" cy="0"/>
        </a:xfrm>
        <a:prstGeom prst="rect">
          <a:avLst/>
        </a:prstGeom>
        <a:solidFill>
          <a:srgbClr val="FFFFFF"/>
        </a:solidFill>
        <a:ln w="9525" algn="ctr">
          <a:noFill/>
          <a:miter lim="800000"/>
          <a:headEnd/>
          <a:tailEnd/>
        </a:ln>
        <a:effectLst/>
      </xdr:spPr>
      <xdr:txBody>
        <a:bodyPr vertOverflow="clip" wrap="square" lIns="0" tIns="18288" rIns="27432" bIns="0" anchor="t" upright="1"/>
        <a:lstStyle/>
        <a:p>
          <a:pPr algn="r" rtl="0">
            <a:defRPr sz="1000"/>
          </a:pPr>
          <a:r>
            <a:rPr lang="ja-JP" altLang="en-US" sz="1200" b="0" i="0" strike="noStrike">
              <a:solidFill>
                <a:srgbClr val="000000"/>
              </a:solidFill>
              <a:latin typeface="ＭＳ ゴシック"/>
              <a:ea typeface="ＭＳ ゴシック"/>
            </a:rPr>
            <a:t>円</a:t>
          </a:r>
        </a:p>
      </xdr:txBody>
    </xdr:sp>
    <xdr:clientData/>
  </xdr:twoCellAnchor>
  <xdr:twoCellAnchor>
    <xdr:from>
      <xdr:col>22</xdr:col>
      <xdr:colOff>0</xdr:colOff>
      <xdr:row>35</xdr:row>
      <xdr:rowOff>3175</xdr:rowOff>
    </xdr:from>
    <xdr:to>
      <xdr:col>22</xdr:col>
      <xdr:colOff>0</xdr:colOff>
      <xdr:row>35</xdr:row>
      <xdr:rowOff>3175</xdr:rowOff>
    </xdr:to>
    <xdr:sp macro="" textlink="">
      <xdr:nvSpPr>
        <xdr:cNvPr id="3287" name="Text Box 215">
          <a:extLst>
            <a:ext uri="{FF2B5EF4-FFF2-40B4-BE49-F238E27FC236}">
              <a16:creationId xmlns:a16="http://schemas.microsoft.com/office/drawing/2014/main" id="{E65AFEC5-6109-4299-8E7A-555A3C5946A2}"/>
            </a:ext>
          </a:extLst>
        </xdr:cNvPr>
        <xdr:cNvSpPr txBox="1">
          <a:spLocks noChangeArrowheads="1"/>
        </xdr:cNvSpPr>
      </xdr:nvSpPr>
      <xdr:spPr bwMode="auto">
        <a:xfrm>
          <a:off x="9896475" y="10420350"/>
          <a:ext cx="1485900" cy="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ゴシック"/>
              <a:ea typeface="ＭＳ ゴシック"/>
            </a:rPr>
            <a:t>満期日</a:t>
          </a:r>
        </a:p>
      </xdr:txBody>
    </xdr:sp>
    <xdr:clientData/>
  </xdr:twoCellAnchor>
  <xdr:twoCellAnchor>
    <xdr:from>
      <xdr:col>18</xdr:col>
      <xdr:colOff>85725</xdr:colOff>
      <xdr:row>8</xdr:row>
      <xdr:rowOff>0</xdr:rowOff>
    </xdr:from>
    <xdr:to>
      <xdr:col>20</xdr:col>
      <xdr:colOff>342900</xdr:colOff>
      <xdr:row>8</xdr:row>
      <xdr:rowOff>0</xdr:rowOff>
    </xdr:to>
    <xdr:sp macro="" textlink="">
      <xdr:nvSpPr>
        <xdr:cNvPr id="3349" name="Text Box 277">
          <a:extLst>
            <a:ext uri="{FF2B5EF4-FFF2-40B4-BE49-F238E27FC236}">
              <a16:creationId xmlns:a16="http://schemas.microsoft.com/office/drawing/2014/main" id="{7C2AF782-502B-4F39-A7D1-85F519D79733}"/>
            </a:ext>
          </a:extLst>
        </xdr:cNvPr>
        <xdr:cNvSpPr txBox="1">
          <a:spLocks noChangeArrowheads="1"/>
        </xdr:cNvSpPr>
      </xdr:nvSpPr>
      <xdr:spPr bwMode="auto">
        <a:xfrm>
          <a:off x="6896100" y="2409825"/>
          <a:ext cx="1019175" cy="266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ご加入時の確認</a:t>
          </a:r>
        </a:p>
        <a:p>
          <a:pPr algn="ctr" rtl="0">
            <a:defRPr sz="1000"/>
          </a:pPr>
          <a:r>
            <a:rPr lang="ja-JP" altLang="en-US" sz="800" b="0" i="0" strike="noStrike">
              <a:solidFill>
                <a:srgbClr val="000000"/>
              </a:solidFill>
              <a:latin typeface="ＭＳ Ｐゴシック"/>
              <a:ea typeface="ＭＳ Ｐゴシック"/>
            </a:rPr>
            <a:t>事項確認印兼用</a:t>
          </a:r>
        </a:p>
      </xdr:txBody>
    </xdr:sp>
    <xdr:clientData/>
  </xdr:twoCellAnchor>
  <xdr:twoCellAnchor>
    <xdr:from>
      <xdr:col>4</xdr:col>
      <xdr:colOff>247650</xdr:colOff>
      <xdr:row>35</xdr:row>
      <xdr:rowOff>0</xdr:rowOff>
    </xdr:from>
    <xdr:to>
      <xdr:col>4</xdr:col>
      <xdr:colOff>47625</xdr:colOff>
      <xdr:row>35</xdr:row>
      <xdr:rowOff>0</xdr:rowOff>
    </xdr:to>
    <xdr:sp macro="" textlink="">
      <xdr:nvSpPr>
        <xdr:cNvPr id="11011" name="Text Box 287">
          <a:extLst>
            <a:ext uri="{FF2B5EF4-FFF2-40B4-BE49-F238E27FC236}">
              <a16:creationId xmlns:a16="http://schemas.microsoft.com/office/drawing/2014/main" id="{A75EBDCD-D1F5-4D49-97FC-17D674A83345}"/>
            </a:ext>
          </a:extLst>
        </xdr:cNvPr>
        <xdr:cNvSpPr txBox="1">
          <a:spLocks noChangeArrowheads="1"/>
        </xdr:cNvSpPr>
      </xdr:nvSpPr>
      <xdr:spPr bwMode="auto">
        <a:xfrm>
          <a:off x="1762125"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19</xdr:col>
      <xdr:colOff>76200</xdr:colOff>
      <xdr:row>7</xdr:row>
      <xdr:rowOff>530225</xdr:rowOff>
    </xdr:from>
    <xdr:to>
      <xdr:col>19</xdr:col>
      <xdr:colOff>323850</xdr:colOff>
      <xdr:row>7</xdr:row>
      <xdr:rowOff>530225</xdr:rowOff>
    </xdr:to>
    <xdr:sp macro="" textlink="">
      <xdr:nvSpPr>
        <xdr:cNvPr id="3497" name="Text Box 425">
          <a:extLst>
            <a:ext uri="{FF2B5EF4-FFF2-40B4-BE49-F238E27FC236}">
              <a16:creationId xmlns:a16="http://schemas.microsoft.com/office/drawing/2014/main" id="{E529DAA5-1DE8-4CAD-8E8B-2A5A5632DE2D}"/>
            </a:ext>
          </a:extLst>
        </xdr:cNvPr>
        <xdr:cNvSpPr txBox="1">
          <a:spLocks noChangeArrowheads="1"/>
        </xdr:cNvSpPr>
      </xdr:nvSpPr>
      <xdr:spPr bwMode="auto">
        <a:xfrm>
          <a:off x="7267575" y="2800350"/>
          <a:ext cx="247650" cy="238125"/>
        </a:xfrm>
        <a:prstGeom prst="rect">
          <a:avLst/>
        </a:prstGeom>
        <a:solidFill>
          <a:srgbClr val="FFFFFF"/>
        </a:solidFill>
        <a:ln w="9525" algn="ctr">
          <a:noFill/>
          <a:miter lim="800000"/>
          <a:headEnd/>
          <a:tailEnd/>
        </a:ln>
        <a:effectLst/>
      </xdr:spPr>
      <xdr:txBody>
        <a:bodyPr vertOverflow="clip" vert="wordArtVertRtl" wrap="square" lIns="0" tIns="0" rIns="27432" bIns="0" anchor="t" upright="1"/>
        <a:lstStyle/>
        <a:p>
          <a:pPr algn="l" rtl="0">
            <a:defRPr sz="1000"/>
          </a:pPr>
          <a:r>
            <a:rPr lang="ja-JP" altLang="en-US" sz="1000" b="0" i="0" strike="noStrike">
              <a:solidFill>
                <a:srgbClr val="000000"/>
              </a:solidFill>
              <a:latin typeface="ＭＳ ゴシック"/>
              <a:ea typeface="ＭＳ ゴシック"/>
            </a:rPr>
            <a:t>印</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1013" name="Line 2">
          <a:extLst>
            <a:ext uri="{FF2B5EF4-FFF2-40B4-BE49-F238E27FC236}">
              <a16:creationId xmlns:a16="http://schemas.microsoft.com/office/drawing/2014/main" id="{E05A78EA-202F-4752-ADDC-AE51AB898191}"/>
            </a:ext>
          </a:extLst>
        </xdr:cNvPr>
        <xdr:cNvSpPr>
          <a:spLocks noChangeShapeType="1"/>
        </xdr:cNvSpPr>
      </xdr:nvSpPr>
      <xdr:spPr bwMode="auto">
        <a:xfrm>
          <a:off x="9525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12</xdr:row>
      <xdr:rowOff>0</xdr:rowOff>
    </xdr:from>
    <xdr:to>
      <xdr:col>3</xdr:col>
      <xdr:colOff>95250</xdr:colOff>
      <xdr:row>12</xdr:row>
      <xdr:rowOff>0</xdr:rowOff>
    </xdr:to>
    <xdr:sp macro="" textlink="">
      <xdr:nvSpPr>
        <xdr:cNvPr id="11014" name="Line 3">
          <a:extLst>
            <a:ext uri="{FF2B5EF4-FFF2-40B4-BE49-F238E27FC236}">
              <a16:creationId xmlns:a16="http://schemas.microsoft.com/office/drawing/2014/main" id="{1C6BA6FD-4CD6-4BC4-9D2A-BC64346ED3B4}"/>
            </a:ext>
          </a:extLst>
        </xdr:cNvPr>
        <xdr:cNvSpPr>
          <a:spLocks noChangeShapeType="1"/>
        </xdr:cNvSpPr>
      </xdr:nvSpPr>
      <xdr:spPr bwMode="auto">
        <a:xfrm>
          <a:off x="9906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12</xdr:row>
      <xdr:rowOff>0</xdr:rowOff>
    </xdr:from>
    <xdr:to>
      <xdr:col>18</xdr:col>
      <xdr:colOff>295275</xdr:colOff>
      <xdr:row>12</xdr:row>
      <xdr:rowOff>0</xdr:rowOff>
    </xdr:to>
    <xdr:sp macro="" textlink="">
      <xdr:nvSpPr>
        <xdr:cNvPr id="11015" name="Line 4">
          <a:extLst>
            <a:ext uri="{FF2B5EF4-FFF2-40B4-BE49-F238E27FC236}">
              <a16:creationId xmlns:a16="http://schemas.microsoft.com/office/drawing/2014/main" id="{F1E85D6F-3695-4545-8460-62C389EEC94C}"/>
            </a:ext>
          </a:extLst>
        </xdr:cNvPr>
        <xdr:cNvSpPr>
          <a:spLocks noChangeShapeType="1"/>
        </xdr:cNvSpPr>
      </xdr:nvSpPr>
      <xdr:spPr bwMode="auto">
        <a:xfrm flipV="1">
          <a:off x="71628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200025</xdr:colOff>
      <xdr:row>53</xdr:row>
      <xdr:rowOff>0</xdr:rowOff>
    </xdr:from>
    <xdr:to>
      <xdr:col>6</xdr:col>
      <xdr:colOff>304800</xdr:colOff>
      <xdr:row>54</xdr:row>
      <xdr:rowOff>76200</xdr:rowOff>
    </xdr:to>
    <xdr:sp macro="" textlink="">
      <xdr:nvSpPr>
        <xdr:cNvPr id="11016" name="Text Box 147">
          <a:extLst>
            <a:ext uri="{FF2B5EF4-FFF2-40B4-BE49-F238E27FC236}">
              <a16:creationId xmlns:a16="http://schemas.microsoft.com/office/drawing/2014/main" id="{0B17B5D6-A242-4904-975F-F3E7A1DBE6C7}"/>
            </a:ext>
          </a:extLst>
        </xdr:cNvPr>
        <xdr:cNvSpPr txBox="1">
          <a:spLocks noChangeArrowheads="1"/>
        </xdr:cNvSpPr>
      </xdr:nvSpPr>
      <xdr:spPr bwMode="auto">
        <a:xfrm>
          <a:off x="2495550" y="1608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35</xdr:row>
      <xdr:rowOff>0</xdr:rowOff>
    </xdr:from>
    <xdr:to>
      <xdr:col>4</xdr:col>
      <xdr:colOff>47625</xdr:colOff>
      <xdr:row>35</xdr:row>
      <xdr:rowOff>0</xdr:rowOff>
    </xdr:to>
    <xdr:sp macro="" textlink="">
      <xdr:nvSpPr>
        <xdr:cNvPr id="11017" name="Text Box 158">
          <a:extLst>
            <a:ext uri="{FF2B5EF4-FFF2-40B4-BE49-F238E27FC236}">
              <a16:creationId xmlns:a16="http://schemas.microsoft.com/office/drawing/2014/main" id="{B4655013-6F9B-43CF-A845-DAD61882170A}"/>
            </a:ext>
          </a:extLst>
        </xdr:cNvPr>
        <xdr:cNvSpPr txBox="1">
          <a:spLocks noChangeArrowheads="1"/>
        </xdr:cNvSpPr>
      </xdr:nvSpPr>
      <xdr:spPr bwMode="auto">
        <a:xfrm>
          <a:off x="1762125"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18</xdr:col>
      <xdr:colOff>85725</xdr:colOff>
      <xdr:row>8</xdr:row>
      <xdr:rowOff>0</xdr:rowOff>
    </xdr:from>
    <xdr:to>
      <xdr:col>20</xdr:col>
      <xdr:colOff>342900</xdr:colOff>
      <xdr:row>8</xdr:row>
      <xdr:rowOff>0</xdr:rowOff>
    </xdr:to>
    <xdr:sp macro="" textlink="">
      <xdr:nvSpPr>
        <xdr:cNvPr id="4" name="Text Box 277">
          <a:extLst>
            <a:ext uri="{FF2B5EF4-FFF2-40B4-BE49-F238E27FC236}">
              <a16:creationId xmlns:a16="http://schemas.microsoft.com/office/drawing/2014/main" id="{5A521694-ABDF-4FFD-A5B6-3356BCE801D8}"/>
            </a:ext>
          </a:extLst>
        </xdr:cNvPr>
        <xdr:cNvSpPr txBox="1">
          <a:spLocks noChangeArrowheads="1"/>
        </xdr:cNvSpPr>
      </xdr:nvSpPr>
      <xdr:spPr bwMode="auto">
        <a:xfrm>
          <a:off x="6905625" y="2416175"/>
          <a:ext cx="1019175" cy="5302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HG丸ｺﾞｼｯｸM-PRO"/>
              <a:ea typeface="HG丸ｺﾞｼｯｸM-PRO"/>
            </a:rPr>
            <a:t>ご加入時の確認</a:t>
          </a:r>
        </a:p>
        <a:p>
          <a:pPr algn="ctr" rtl="0">
            <a:defRPr sz="1000"/>
          </a:pPr>
          <a:r>
            <a:rPr lang="ja-JP" altLang="en-US" sz="800" b="0" i="0" u="none" strike="noStrike" baseline="0">
              <a:solidFill>
                <a:srgbClr val="000000"/>
              </a:solidFill>
              <a:latin typeface="HG丸ｺﾞｼｯｸM-PRO"/>
              <a:ea typeface="HG丸ｺﾞｼｯｸM-PRO"/>
            </a:rPr>
            <a:t>事項確認印兼用</a:t>
          </a:r>
        </a:p>
      </xdr:txBody>
    </xdr:sp>
    <xdr:clientData/>
  </xdr:twoCellAnchor>
  <xdr:twoCellAnchor>
    <xdr:from>
      <xdr:col>5</xdr:col>
      <xdr:colOff>9525</xdr:colOff>
      <xdr:row>35</xdr:row>
      <xdr:rowOff>0</xdr:rowOff>
    </xdr:from>
    <xdr:to>
      <xdr:col>5</xdr:col>
      <xdr:colOff>9525</xdr:colOff>
      <xdr:row>35</xdr:row>
      <xdr:rowOff>0</xdr:rowOff>
    </xdr:to>
    <xdr:sp macro="" textlink="">
      <xdr:nvSpPr>
        <xdr:cNvPr id="11019" name="Text Box 22">
          <a:extLst>
            <a:ext uri="{FF2B5EF4-FFF2-40B4-BE49-F238E27FC236}">
              <a16:creationId xmlns:a16="http://schemas.microsoft.com/office/drawing/2014/main" id="{4012273C-FC3F-49DB-8FAC-7A86874849A0}"/>
            </a:ext>
          </a:extLst>
        </xdr:cNvPr>
        <xdr:cNvSpPr txBox="1">
          <a:spLocks noChangeArrowheads="1"/>
        </xdr:cNvSpPr>
      </xdr:nvSpPr>
      <xdr:spPr bwMode="auto">
        <a:xfrm>
          <a:off x="1771650"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35</xdr:row>
      <xdr:rowOff>0</xdr:rowOff>
    </xdr:from>
    <xdr:to>
      <xdr:col>5</xdr:col>
      <xdr:colOff>9525</xdr:colOff>
      <xdr:row>35</xdr:row>
      <xdr:rowOff>0</xdr:rowOff>
    </xdr:to>
    <xdr:sp macro="" textlink="">
      <xdr:nvSpPr>
        <xdr:cNvPr id="11020" name="Text Box 71">
          <a:extLst>
            <a:ext uri="{FF2B5EF4-FFF2-40B4-BE49-F238E27FC236}">
              <a16:creationId xmlns:a16="http://schemas.microsoft.com/office/drawing/2014/main" id="{366A530E-AA6D-4410-99D5-BB2D1748CEC2}"/>
            </a:ext>
          </a:extLst>
        </xdr:cNvPr>
        <xdr:cNvSpPr txBox="1">
          <a:spLocks noChangeArrowheads="1"/>
        </xdr:cNvSpPr>
      </xdr:nvSpPr>
      <xdr:spPr bwMode="auto">
        <a:xfrm>
          <a:off x="1771650"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35</xdr:row>
      <xdr:rowOff>0</xdr:rowOff>
    </xdr:from>
    <xdr:to>
      <xdr:col>5</xdr:col>
      <xdr:colOff>9525</xdr:colOff>
      <xdr:row>35</xdr:row>
      <xdr:rowOff>0</xdr:rowOff>
    </xdr:to>
    <xdr:sp macro="" textlink="">
      <xdr:nvSpPr>
        <xdr:cNvPr id="11021" name="Text Box 158">
          <a:extLst>
            <a:ext uri="{FF2B5EF4-FFF2-40B4-BE49-F238E27FC236}">
              <a16:creationId xmlns:a16="http://schemas.microsoft.com/office/drawing/2014/main" id="{B1F7E9DC-456A-4AD4-990A-46DC334F7373}"/>
            </a:ext>
          </a:extLst>
        </xdr:cNvPr>
        <xdr:cNvSpPr txBox="1">
          <a:spLocks noChangeArrowheads="1"/>
        </xdr:cNvSpPr>
      </xdr:nvSpPr>
      <xdr:spPr bwMode="auto">
        <a:xfrm>
          <a:off x="1771650"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35</xdr:row>
      <xdr:rowOff>0</xdr:rowOff>
    </xdr:from>
    <xdr:to>
      <xdr:col>5</xdr:col>
      <xdr:colOff>9525</xdr:colOff>
      <xdr:row>35</xdr:row>
      <xdr:rowOff>0</xdr:rowOff>
    </xdr:to>
    <xdr:sp macro="" textlink="">
      <xdr:nvSpPr>
        <xdr:cNvPr id="11022" name="Text Box 22">
          <a:extLst>
            <a:ext uri="{FF2B5EF4-FFF2-40B4-BE49-F238E27FC236}">
              <a16:creationId xmlns:a16="http://schemas.microsoft.com/office/drawing/2014/main" id="{06AA83F5-B67A-4763-BE01-7EE79BFF363D}"/>
            </a:ext>
          </a:extLst>
        </xdr:cNvPr>
        <xdr:cNvSpPr txBox="1">
          <a:spLocks noChangeArrowheads="1"/>
        </xdr:cNvSpPr>
      </xdr:nvSpPr>
      <xdr:spPr bwMode="auto">
        <a:xfrm>
          <a:off x="1771650"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35</xdr:row>
      <xdr:rowOff>0</xdr:rowOff>
    </xdr:from>
    <xdr:to>
      <xdr:col>5</xdr:col>
      <xdr:colOff>9525</xdr:colOff>
      <xdr:row>35</xdr:row>
      <xdr:rowOff>0</xdr:rowOff>
    </xdr:to>
    <xdr:sp macro="" textlink="">
      <xdr:nvSpPr>
        <xdr:cNvPr id="11023" name="Text Box 71">
          <a:extLst>
            <a:ext uri="{FF2B5EF4-FFF2-40B4-BE49-F238E27FC236}">
              <a16:creationId xmlns:a16="http://schemas.microsoft.com/office/drawing/2014/main" id="{53E09558-02EE-4E47-ABB9-A31088AC0BDD}"/>
            </a:ext>
          </a:extLst>
        </xdr:cNvPr>
        <xdr:cNvSpPr txBox="1">
          <a:spLocks noChangeArrowheads="1"/>
        </xdr:cNvSpPr>
      </xdr:nvSpPr>
      <xdr:spPr bwMode="auto">
        <a:xfrm>
          <a:off x="1771650"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35</xdr:row>
      <xdr:rowOff>0</xdr:rowOff>
    </xdr:from>
    <xdr:to>
      <xdr:col>5</xdr:col>
      <xdr:colOff>9525</xdr:colOff>
      <xdr:row>35</xdr:row>
      <xdr:rowOff>0</xdr:rowOff>
    </xdr:to>
    <xdr:sp macro="" textlink="">
      <xdr:nvSpPr>
        <xdr:cNvPr id="11024" name="Text Box 158">
          <a:extLst>
            <a:ext uri="{FF2B5EF4-FFF2-40B4-BE49-F238E27FC236}">
              <a16:creationId xmlns:a16="http://schemas.microsoft.com/office/drawing/2014/main" id="{2EAEC4E8-7846-435E-B9B2-D7A9ED6A9DBD}"/>
            </a:ext>
          </a:extLst>
        </xdr:cNvPr>
        <xdr:cNvSpPr txBox="1">
          <a:spLocks noChangeArrowheads="1"/>
        </xdr:cNvSpPr>
      </xdr:nvSpPr>
      <xdr:spPr bwMode="auto">
        <a:xfrm>
          <a:off x="1771650" y="12811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19050</xdr:colOff>
      <xdr:row>8</xdr:row>
      <xdr:rowOff>0</xdr:rowOff>
    </xdr:from>
    <xdr:to>
      <xdr:col>6</xdr:col>
      <xdr:colOff>200025</xdr:colOff>
      <xdr:row>8</xdr:row>
      <xdr:rowOff>0</xdr:rowOff>
    </xdr:to>
    <xdr:sp macro="" textlink="">
      <xdr:nvSpPr>
        <xdr:cNvPr id="3119" name="Text Box 47">
          <a:extLst>
            <a:ext uri="{FF2B5EF4-FFF2-40B4-BE49-F238E27FC236}">
              <a16:creationId xmlns:a16="http://schemas.microsoft.com/office/drawing/2014/main" id="{08812E63-4648-4341-AD31-6DD6A7F5D0C7}"/>
            </a:ext>
          </a:extLst>
        </xdr:cNvPr>
        <xdr:cNvSpPr txBox="1">
          <a:spLocks noChangeArrowheads="1"/>
        </xdr:cNvSpPr>
      </xdr:nvSpPr>
      <xdr:spPr bwMode="auto">
        <a:xfrm>
          <a:off x="1733550" y="2543175"/>
          <a:ext cx="7620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4</xdr:col>
      <xdr:colOff>19050</xdr:colOff>
      <xdr:row>8</xdr:row>
      <xdr:rowOff>0</xdr:rowOff>
    </xdr:from>
    <xdr:to>
      <xdr:col>5</xdr:col>
      <xdr:colOff>409575</xdr:colOff>
      <xdr:row>8</xdr:row>
      <xdr:rowOff>0</xdr:rowOff>
    </xdr:to>
    <xdr:sp macro="" textlink="">
      <xdr:nvSpPr>
        <xdr:cNvPr id="3120" name="Text Box 48">
          <a:extLst>
            <a:ext uri="{FF2B5EF4-FFF2-40B4-BE49-F238E27FC236}">
              <a16:creationId xmlns:a16="http://schemas.microsoft.com/office/drawing/2014/main" id="{88969550-62C6-495B-B0DD-A09B2715F525}"/>
            </a:ext>
          </a:extLst>
        </xdr:cNvPr>
        <xdr:cNvSpPr txBox="1">
          <a:spLocks noChangeArrowheads="1"/>
        </xdr:cNvSpPr>
      </xdr:nvSpPr>
      <xdr:spPr bwMode="auto">
        <a:xfrm>
          <a:off x="1733550" y="2543175"/>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3121" name="Rectangle 49">
          <a:extLst>
            <a:ext uri="{FF2B5EF4-FFF2-40B4-BE49-F238E27FC236}">
              <a16:creationId xmlns:a16="http://schemas.microsoft.com/office/drawing/2014/main" id="{CFE4F79D-39B5-403B-ACEA-4ADAFC03D9E0}"/>
            </a:ext>
          </a:extLst>
        </xdr:cNvPr>
        <xdr:cNvSpPr>
          <a:spLocks noChangeArrowheads="1"/>
        </xdr:cNvSpPr>
      </xdr:nvSpPr>
      <xdr:spPr bwMode="auto">
        <a:xfrm>
          <a:off x="8162925" y="2543175"/>
          <a:ext cx="0" cy="0"/>
        </a:xfrm>
        <a:prstGeom prst="rect">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22</xdr:col>
      <xdr:colOff>0</xdr:colOff>
      <xdr:row>8</xdr:row>
      <xdr:rowOff>0</xdr:rowOff>
    </xdr:from>
    <xdr:to>
      <xdr:col>22</xdr:col>
      <xdr:colOff>0</xdr:colOff>
      <xdr:row>8</xdr:row>
      <xdr:rowOff>0</xdr:rowOff>
    </xdr:to>
    <xdr:sp macro="" textlink="">
      <xdr:nvSpPr>
        <xdr:cNvPr id="3122" name="Rectangle 50">
          <a:extLst>
            <a:ext uri="{FF2B5EF4-FFF2-40B4-BE49-F238E27FC236}">
              <a16:creationId xmlns:a16="http://schemas.microsoft.com/office/drawing/2014/main" id="{64742097-28F3-4E5A-A3F8-B57D8A7962DD}"/>
            </a:ext>
          </a:extLst>
        </xdr:cNvPr>
        <xdr:cNvSpPr>
          <a:spLocks noChangeArrowheads="1"/>
        </xdr:cNvSpPr>
      </xdr:nvSpPr>
      <xdr:spPr bwMode="auto">
        <a:xfrm>
          <a:off x="8162925" y="2543175"/>
          <a:ext cx="0" cy="0"/>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22</xdr:col>
      <xdr:colOff>0</xdr:colOff>
      <xdr:row>8</xdr:row>
      <xdr:rowOff>0</xdr:rowOff>
    </xdr:from>
    <xdr:to>
      <xdr:col>22</xdr:col>
      <xdr:colOff>0</xdr:colOff>
      <xdr:row>8</xdr:row>
      <xdr:rowOff>0</xdr:rowOff>
    </xdr:to>
    <xdr:sp macro="" textlink="">
      <xdr:nvSpPr>
        <xdr:cNvPr id="11029" name="Rectangle 51">
          <a:extLst>
            <a:ext uri="{FF2B5EF4-FFF2-40B4-BE49-F238E27FC236}">
              <a16:creationId xmlns:a16="http://schemas.microsoft.com/office/drawing/2014/main" id="{E0F36866-09E9-4BED-AB67-95DA06A6FF77}"/>
            </a:ext>
          </a:extLst>
        </xdr:cNvPr>
        <xdr:cNvSpPr>
          <a:spLocks noChangeArrowheads="1"/>
        </xdr:cNvSpPr>
      </xdr:nvSpPr>
      <xdr:spPr bwMode="auto">
        <a:xfrm>
          <a:off x="8162925" y="2533650"/>
          <a:ext cx="0" cy="0"/>
        </a:xfrm>
        <a:prstGeom prst="rect">
          <a:avLst/>
        </a:prstGeom>
        <a:noFill/>
        <a:ln w="9525" cap="rnd" algn="ctr">
          <a:solidFill>
            <a:srgbClr val="000000"/>
          </a:solidFill>
          <a:prstDash val="sysDot"/>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7</xdr:row>
      <xdr:rowOff>85725</xdr:rowOff>
    </xdr:from>
    <xdr:to>
      <xdr:col>22</xdr:col>
      <xdr:colOff>0</xdr:colOff>
      <xdr:row>8</xdr:row>
      <xdr:rowOff>0</xdr:rowOff>
    </xdr:to>
    <xdr:sp macro="" textlink="">
      <xdr:nvSpPr>
        <xdr:cNvPr id="3124" name="Rectangle 52">
          <a:extLst>
            <a:ext uri="{FF2B5EF4-FFF2-40B4-BE49-F238E27FC236}">
              <a16:creationId xmlns:a16="http://schemas.microsoft.com/office/drawing/2014/main" id="{92192F7F-8A7D-4F3D-BB94-E49F6F25FD78}"/>
            </a:ext>
          </a:extLst>
        </xdr:cNvPr>
        <xdr:cNvSpPr>
          <a:spLocks noChangeArrowheads="1"/>
        </xdr:cNvSpPr>
      </xdr:nvSpPr>
      <xdr:spPr bwMode="auto">
        <a:xfrm>
          <a:off x="8162925" y="2095500"/>
          <a:ext cx="0" cy="447675"/>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商工会単位で作成</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3126" name="Rectangle 54">
          <a:extLst>
            <a:ext uri="{FF2B5EF4-FFF2-40B4-BE49-F238E27FC236}">
              <a16:creationId xmlns:a16="http://schemas.microsoft.com/office/drawing/2014/main" id="{DB70410C-74D3-4BCE-A538-F41398D78448}"/>
            </a:ext>
          </a:extLst>
        </xdr:cNvPr>
        <xdr:cNvSpPr>
          <a:spLocks noChangeArrowheads="1"/>
        </xdr:cNvSpPr>
      </xdr:nvSpPr>
      <xdr:spPr bwMode="auto">
        <a:xfrm>
          <a:off x="8162925" y="2543175"/>
          <a:ext cx="0" cy="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都道府県単位で作成</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3127" name="Rectangle 55">
          <a:extLst>
            <a:ext uri="{FF2B5EF4-FFF2-40B4-BE49-F238E27FC236}">
              <a16:creationId xmlns:a16="http://schemas.microsoft.com/office/drawing/2014/main" id="{46D01BC5-0B38-4AEB-AEBB-1A2B634F7D4C}"/>
            </a:ext>
          </a:extLst>
        </xdr:cNvPr>
        <xdr:cNvSpPr>
          <a:spLocks noChangeArrowheads="1"/>
        </xdr:cNvSpPr>
      </xdr:nvSpPr>
      <xdr:spPr bwMode="auto">
        <a:xfrm>
          <a:off x="8162925" y="3886200"/>
          <a:ext cx="0" cy="0"/>
        </a:xfrm>
        <a:prstGeom prst="rect">
          <a:avLst/>
        </a:prstGeom>
        <a:solidFill>
          <a:srgbClr xmlns:mc="http://schemas.openxmlformats.org/markup-compatibility/2006" xmlns:a14="http://schemas.microsoft.com/office/drawing/2010/main" val="339966" mc:Ignorable="a14" a14:legacySpreadsheetColorIndex="5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4</xdr:col>
      <xdr:colOff>19050</xdr:colOff>
      <xdr:row>8</xdr:row>
      <xdr:rowOff>0</xdr:rowOff>
    </xdr:from>
    <xdr:to>
      <xdr:col>5</xdr:col>
      <xdr:colOff>409575</xdr:colOff>
      <xdr:row>8</xdr:row>
      <xdr:rowOff>0</xdr:rowOff>
    </xdr:to>
    <xdr:sp macro="" textlink="">
      <xdr:nvSpPr>
        <xdr:cNvPr id="3128" name="Text Box 56">
          <a:extLst>
            <a:ext uri="{FF2B5EF4-FFF2-40B4-BE49-F238E27FC236}">
              <a16:creationId xmlns:a16="http://schemas.microsoft.com/office/drawing/2014/main" id="{F38BC5C7-17EE-426A-A8CC-8E63FB5F5995}"/>
            </a:ext>
          </a:extLst>
        </xdr:cNvPr>
        <xdr:cNvSpPr txBox="1">
          <a:spLocks noChangeArrowheads="1"/>
        </xdr:cNvSpPr>
      </xdr:nvSpPr>
      <xdr:spPr bwMode="auto">
        <a:xfrm>
          <a:off x="1733550" y="2543175"/>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8</xdr:row>
      <xdr:rowOff>0</xdr:rowOff>
    </xdr:from>
    <xdr:to>
      <xdr:col>13</xdr:col>
      <xdr:colOff>76200</xdr:colOff>
      <xdr:row>8</xdr:row>
      <xdr:rowOff>0</xdr:rowOff>
    </xdr:to>
    <xdr:sp macro="" textlink="">
      <xdr:nvSpPr>
        <xdr:cNvPr id="3129" name="Text Box 57">
          <a:extLst>
            <a:ext uri="{FF2B5EF4-FFF2-40B4-BE49-F238E27FC236}">
              <a16:creationId xmlns:a16="http://schemas.microsoft.com/office/drawing/2014/main" id="{F3A93D02-29DC-44D3-97EC-484F2080C134}"/>
            </a:ext>
          </a:extLst>
        </xdr:cNvPr>
        <xdr:cNvSpPr txBox="1">
          <a:spLocks noChangeArrowheads="1"/>
        </xdr:cNvSpPr>
      </xdr:nvSpPr>
      <xdr:spPr bwMode="auto">
        <a:xfrm>
          <a:off x="4600575" y="2543175"/>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8</xdr:row>
      <xdr:rowOff>0</xdr:rowOff>
    </xdr:from>
    <xdr:to>
      <xdr:col>5</xdr:col>
      <xdr:colOff>447675</xdr:colOff>
      <xdr:row>8</xdr:row>
      <xdr:rowOff>0</xdr:rowOff>
    </xdr:to>
    <xdr:sp macro="" textlink="">
      <xdr:nvSpPr>
        <xdr:cNvPr id="3130" name="Text Box 58">
          <a:extLst>
            <a:ext uri="{FF2B5EF4-FFF2-40B4-BE49-F238E27FC236}">
              <a16:creationId xmlns:a16="http://schemas.microsoft.com/office/drawing/2014/main" id="{F879F551-03D8-45FC-9B43-32C33C020BF1}"/>
            </a:ext>
          </a:extLst>
        </xdr:cNvPr>
        <xdr:cNvSpPr txBox="1">
          <a:spLocks noChangeArrowheads="1"/>
        </xdr:cNvSpPr>
      </xdr:nvSpPr>
      <xdr:spPr bwMode="auto">
        <a:xfrm>
          <a:off x="1771650" y="2543175"/>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4</xdr:col>
      <xdr:colOff>28575</xdr:colOff>
      <xdr:row>8</xdr:row>
      <xdr:rowOff>0</xdr:rowOff>
    </xdr:from>
    <xdr:to>
      <xdr:col>9</xdr:col>
      <xdr:colOff>19050</xdr:colOff>
      <xdr:row>8</xdr:row>
      <xdr:rowOff>0</xdr:rowOff>
    </xdr:to>
    <xdr:sp macro="" textlink="">
      <xdr:nvSpPr>
        <xdr:cNvPr id="3131" name="Text Box 59">
          <a:extLst>
            <a:ext uri="{FF2B5EF4-FFF2-40B4-BE49-F238E27FC236}">
              <a16:creationId xmlns:a16="http://schemas.microsoft.com/office/drawing/2014/main" id="{358363B3-2C37-4382-8D82-8F97587E28A4}"/>
            </a:ext>
          </a:extLst>
        </xdr:cNvPr>
        <xdr:cNvSpPr txBox="1">
          <a:spLocks noChangeArrowheads="1"/>
        </xdr:cNvSpPr>
      </xdr:nvSpPr>
      <xdr:spPr bwMode="auto">
        <a:xfrm>
          <a:off x="1743075" y="2543175"/>
          <a:ext cx="1714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（加入者名と異なる場合のみご記入ください）</a:t>
          </a:r>
        </a:p>
      </xdr:txBody>
    </xdr:sp>
    <xdr:clientData/>
  </xdr:twoCellAnchor>
  <xdr:twoCellAnchor>
    <xdr:from>
      <xdr:col>4</xdr:col>
      <xdr:colOff>38100</xdr:colOff>
      <xdr:row>8</xdr:row>
      <xdr:rowOff>0</xdr:rowOff>
    </xdr:from>
    <xdr:to>
      <xdr:col>7</xdr:col>
      <xdr:colOff>200025</xdr:colOff>
      <xdr:row>8</xdr:row>
      <xdr:rowOff>0</xdr:rowOff>
    </xdr:to>
    <xdr:sp macro="" textlink="">
      <xdr:nvSpPr>
        <xdr:cNvPr id="3132" name="Text Box 60">
          <a:extLst>
            <a:ext uri="{FF2B5EF4-FFF2-40B4-BE49-F238E27FC236}">
              <a16:creationId xmlns:a16="http://schemas.microsoft.com/office/drawing/2014/main" id="{477E5797-D537-453D-B536-2CB0CAA31121}"/>
            </a:ext>
          </a:extLst>
        </xdr:cNvPr>
        <xdr:cNvSpPr txBox="1">
          <a:spLocks noChangeArrowheads="1"/>
        </xdr:cNvSpPr>
      </xdr:nvSpPr>
      <xdr:spPr bwMode="auto">
        <a:xfrm>
          <a:off x="1752600" y="2543175"/>
          <a:ext cx="11239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twoCellAnchor>
    <xdr:from>
      <xdr:col>13</xdr:col>
      <xdr:colOff>66675</xdr:colOff>
      <xdr:row>8</xdr:row>
      <xdr:rowOff>0</xdr:rowOff>
    </xdr:from>
    <xdr:to>
      <xdr:col>17</xdr:col>
      <xdr:colOff>371475</xdr:colOff>
      <xdr:row>8</xdr:row>
      <xdr:rowOff>0</xdr:rowOff>
    </xdr:to>
    <xdr:sp macro="" textlink="">
      <xdr:nvSpPr>
        <xdr:cNvPr id="3133" name="Text Box 61">
          <a:extLst>
            <a:ext uri="{FF2B5EF4-FFF2-40B4-BE49-F238E27FC236}">
              <a16:creationId xmlns:a16="http://schemas.microsoft.com/office/drawing/2014/main" id="{0B8E3017-8DC7-4746-8E88-7A12F6AC0E4E}"/>
            </a:ext>
          </a:extLst>
        </xdr:cNvPr>
        <xdr:cNvSpPr txBox="1">
          <a:spLocks noChangeArrowheads="1"/>
        </xdr:cNvSpPr>
      </xdr:nvSpPr>
      <xdr:spPr bwMode="auto">
        <a:xfrm>
          <a:off x="5029200" y="2543175"/>
          <a:ext cx="1828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（直接の会員でない場合のみご記入ください）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2850" name="Rectangle 1">
          <a:extLst>
            <a:ext uri="{FF2B5EF4-FFF2-40B4-BE49-F238E27FC236}">
              <a16:creationId xmlns:a16="http://schemas.microsoft.com/office/drawing/2014/main" id="{99164183-AA22-497B-910E-1FDF004D8339}"/>
            </a:ext>
          </a:extLst>
        </xdr:cNvPr>
        <xdr:cNvSpPr>
          <a:spLocks noChangeArrowheads="1"/>
        </xdr:cNvSpPr>
      </xdr:nvSpPr>
      <xdr:spPr bwMode="auto">
        <a:xfrm>
          <a:off x="0" y="12458700"/>
          <a:ext cx="0" cy="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18</xdr:row>
      <xdr:rowOff>0</xdr:rowOff>
    </xdr:from>
    <xdr:to>
      <xdr:col>1</xdr:col>
      <xdr:colOff>0</xdr:colOff>
      <xdr:row>18</xdr:row>
      <xdr:rowOff>0</xdr:rowOff>
    </xdr:to>
    <xdr:sp macro="" textlink="">
      <xdr:nvSpPr>
        <xdr:cNvPr id="12851" name="Line 2">
          <a:extLst>
            <a:ext uri="{FF2B5EF4-FFF2-40B4-BE49-F238E27FC236}">
              <a16:creationId xmlns:a16="http://schemas.microsoft.com/office/drawing/2014/main" id="{A24FA361-572F-425A-B381-ACF77E9E3E39}"/>
            </a:ext>
          </a:extLst>
        </xdr:cNvPr>
        <xdr:cNvSpPr>
          <a:spLocks noChangeShapeType="1"/>
        </xdr:cNvSpPr>
      </xdr:nvSpPr>
      <xdr:spPr bwMode="auto">
        <a:xfrm>
          <a:off x="95250" y="5524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19</xdr:row>
      <xdr:rowOff>0</xdr:rowOff>
    </xdr:from>
    <xdr:to>
      <xdr:col>3</xdr:col>
      <xdr:colOff>95250</xdr:colOff>
      <xdr:row>19</xdr:row>
      <xdr:rowOff>0</xdr:rowOff>
    </xdr:to>
    <xdr:sp macro="" textlink="">
      <xdr:nvSpPr>
        <xdr:cNvPr id="12852" name="Line 3">
          <a:extLst>
            <a:ext uri="{FF2B5EF4-FFF2-40B4-BE49-F238E27FC236}">
              <a16:creationId xmlns:a16="http://schemas.microsoft.com/office/drawing/2014/main" id="{51B935D9-3BE9-4172-9CB6-EB3277FFFFE8}"/>
            </a:ext>
          </a:extLst>
        </xdr:cNvPr>
        <xdr:cNvSpPr>
          <a:spLocks noChangeShapeType="1"/>
        </xdr:cNvSpPr>
      </xdr:nvSpPr>
      <xdr:spPr bwMode="auto">
        <a:xfrm>
          <a:off x="990600" y="592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19</xdr:row>
      <xdr:rowOff>0</xdr:rowOff>
    </xdr:from>
    <xdr:to>
      <xdr:col>18</xdr:col>
      <xdr:colOff>295275</xdr:colOff>
      <xdr:row>19</xdr:row>
      <xdr:rowOff>0</xdr:rowOff>
    </xdr:to>
    <xdr:sp macro="" textlink="">
      <xdr:nvSpPr>
        <xdr:cNvPr id="12853" name="Line 4">
          <a:extLst>
            <a:ext uri="{FF2B5EF4-FFF2-40B4-BE49-F238E27FC236}">
              <a16:creationId xmlns:a16="http://schemas.microsoft.com/office/drawing/2014/main" id="{BF75432C-60AB-4CDC-970B-BEB26AEFD20C}"/>
            </a:ext>
          </a:extLst>
        </xdr:cNvPr>
        <xdr:cNvSpPr>
          <a:spLocks noChangeShapeType="1"/>
        </xdr:cNvSpPr>
      </xdr:nvSpPr>
      <xdr:spPr bwMode="auto">
        <a:xfrm flipV="1">
          <a:off x="7162800" y="592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8</xdr:row>
      <xdr:rowOff>66675</xdr:rowOff>
    </xdr:from>
    <xdr:to>
      <xdr:col>5</xdr:col>
      <xdr:colOff>295275</xdr:colOff>
      <xdr:row>8</xdr:row>
      <xdr:rowOff>285750</xdr:rowOff>
    </xdr:to>
    <xdr:sp macro="" textlink="">
      <xdr:nvSpPr>
        <xdr:cNvPr id="12854" name="Text Box 111">
          <a:extLst>
            <a:ext uri="{FF2B5EF4-FFF2-40B4-BE49-F238E27FC236}">
              <a16:creationId xmlns:a16="http://schemas.microsoft.com/office/drawing/2014/main" id="{B82B12EB-E312-4F2F-B29A-DE63EF348850}"/>
            </a:ext>
          </a:extLst>
        </xdr:cNvPr>
        <xdr:cNvSpPr txBox="1">
          <a:spLocks noChangeArrowheads="1"/>
        </xdr:cNvSpPr>
      </xdr:nvSpPr>
      <xdr:spPr bwMode="auto">
        <a:xfrm>
          <a:off x="1714500" y="1990725"/>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41</xdr:row>
      <xdr:rowOff>0</xdr:rowOff>
    </xdr:from>
    <xdr:to>
      <xdr:col>6</xdr:col>
      <xdr:colOff>304800</xdr:colOff>
      <xdr:row>41</xdr:row>
      <xdr:rowOff>257175</xdr:rowOff>
    </xdr:to>
    <xdr:sp macro="" textlink="">
      <xdr:nvSpPr>
        <xdr:cNvPr id="12855" name="Text Box 147">
          <a:extLst>
            <a:ext uri="{FF2B5EF4-FFF2-40B4-BE49-F238E27FC236}">
              <a16:creationId xmlns:a16="http://schemas.microsoft.com/office/drawing/2014/main" id="{87D89FD6-A373-469A-B9D6-F8AC16E20F97}"/>
            </a:ext>
          </a:extLst>
        </xdr:cNvPr>
        <xdr:cNvSpPr txBox="1">
          <a:spLocks noChangeArrowheads="1"/>
        </xdr:cNvSpPr>
      </xdr:nvSpPr>
      <xdr:spPr bwMode="auto">
        <a:xfrm>
          <a:off x="2495550" y="1365885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6</xdr:col>
      <xdr:colOff>95250</xdr:colOff>
      <xdr:row>36</xdr:row>
      <xdr:rowOff>0</xdr:rowOff>
    </xdr:from>
    <xdr:to>
      <xdr:col>6</xdr:col>
      <xdr:colOff>95250</xdr:colOff>
      <xdr:row>36</xdr:row>
      <xdr:rowOff>0</xdr:rowOff>
    </xdr:to>
    <xdr:sp macro="" textlink="">
      <xdr:nvSpPr>
        <xdr:cNvPr id="12856" name="Line 156">
          <a:extLst>
            <a:ext uri="{FF2B5EF4-FFF2-40B4-BE49-F238E27FC236}">
              <a16:creationId xmlns:a16="http://schemas.microsoft.com/office/drawing/2014/main" id="{952D26FB-1706-4D5B-BB09-1D502FEDE28A}"/>
            </a:ext>
          </a:extLst>
        </xdr:cNvPr>
        <xdr:cNvSpPr>
          <a:spLocks noChangeShapeType="1"/>
        </xdr:cNvSpPr>
      </xdr:nvSpPr>
      <xdr:spPr bwMode="auto">
        <a:xfrm>
          <a:off x="2390775" y="1245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295275</xdr:colOff>
      <xdr:row>36</xdr:row>
      <xdr:rowOff>0</xdr:rowOff>
    </xdr:from>
    <xdr:to>
      <xdr:col>22</xdr:col>
      <xdr:colOff>295275</xdr:colOff>
      <xdr:row>36</xdr:row>
      <xdr:rowOff>0</xdr:rowOff>
    </xdr:to>
    <xdr:sp macro="" textlink="">
      <xdr:nvSpPr>
        <xdr:cNvPr id="12857" name="Line 157">
          <a:extLst>
            <a:ext uri="{FF2B5EF4-FFF2-40B4-BE49-F238E27FC236}">
              <a16:creationId xmlns:a16="http://schemas.microsoft.com/office/drawing/2014/main" id="{F374B139-B716-461B-AE68-F4F3FA54005C}"/>
            </a:ext>
          </a:extLst>
        </xdr:cNvPr>
        <xdr:cNvSpPr>
          <a:spLocks noChangeShapeType="1"/>
        </xdr:cNvSpPr>
      </xdr:nvSpPr>
      <xdr:spPr bwMode="auto">
        <a:xfrm flipV="1">
          <a:off x="8458200" y="1245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32</xdr:row>
      <xdr:rowOff>28575</xdr:rowOff>
    </xdr:from>
    <xdr:to>
      <xdr:col>4</xdr:col>
      <xdr:colOff>47625</xdr:colOff>
      <xdr:row>32</xdr:row>
      <xdr:rowOff>495300</xdr:rowOff>
    </xdr:to>
    <xdr:sp macro="" textlink="">
      <xdr:nvSpPr>
        <xdr:cNvPr id="12858" name="Text Box 158">
          <a:extLst>
            <a:ext uri="{FF2B5EF4-FFF2-40B4-BE49-F238E27FC236}">
              <a16:creationId xmlns:a16="http://schemas.microsoft.com/office/drawing/2014/main" id="{A786E3C3-86F4-42E9-8FA2-8A78D3C4AA3F}"/>
            </a:ext>
          </a:extLst>
        </xdr:cNvPr>
        <xdr:cNvSpPr txBox="1">
          <a:spLocks noChangeArrowheads="1"/>
        </xdr:cNvSpPr>
      </xdr:nvSpPr>
      <xdr:spPr bwMode="auto">
        <a:xfrm>
          <a:off x="1762125" y="107918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23</xdr:col>
      <xdr:colOff>209550</xdr:colOff>
      <xdr:row>36</xdr:row>
      <xdr:rowOff>0</xdr:rowOff>
    </xdr:from>
    <xdr:to>
      <xdr:col>23</xdr:col>
      <xdr:colOff>685800</xdr:colOff>
      <xdr:row>36</xdr:row>
      <xdr:rowOff>0</xdr:rowOff>
    </xdr:to>
    <xdr:sp macro="" textlink="">
      <xdr:nvSpPr>
        <xdr:cNvPr id="12859" name="Text Box 159">
          <a:extLst>
            <a:ext uri="{FF2B5EF4-FFF2-40B4-BE49-F238E27FC236}">
              <a16:creationId xmlns:a16="http://schemas.microsoft.com/office/drawing/2014/main" id="{DFE3949E-3BD4-43F3-B021-8C3098DEAD1D}"/>
            </a:ext>
          </a:extLst>
        </xdr:cNvPr>
        <xdr:cNvSpPr txBox="1">
          <a:spLocks noChangeArrowheads="1"/>
        </xdr:cNvSpPr>
      </xdr:nvSpPr>
      <xdr:spPr bwMode="auto">
        <a:xfrm>
          <a:off x="9058275" y="12458700"/>
          <a:ext cx="476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lgn="ctr">
              <a:solidFill>
                <a:srgbClr val="000000"/>
              </a:solidFill>
              <a:prstDash val="sysDot"/>
              <a:miter lim="800000"/>
              <a:headEnd/>
              <a:tailEnd/>
            </a14:hiddenLine>
          </a:ext>
        </a:extLst>
      </xdr:spPr>
    </xdr:sp>
    <xdr:clientData/>
  </xdr:twoCellAnchor>
  <xdr:twoCellAnchor>
    <xdr:from>
      <xdr:col>10</xdr:col>
      <xdr:colOff>19050</xdr:colOff>
      <xdr:row>36</xdr:row>
      <xdr:rowOff>0</xdr:rowOff>
    </xdr:from>
    <xdr:to>
      <xdr:col>18</xdr:col>
      <xdr:colOff>400050</xdr:colOff>
      <xdr:row>36</xdr:row>
      <xdr:rowOff>0</xdr:rowOff>
    </xdr:to>
    <xdr:sp macro="" textlink="">
      <xdr:nvSpPr>
        <xdr:cNvPr id="12860" name="Oval 160">
          <a:extLst>
            <a:ext uri="{FF2B5EF4-FFF2-40B4-BE49-F238E27FC236}">
              <a16:creationId xmlns:a16="http://schemas.microsoft.com/office/drawing/2014/main" id="{9BABD67B-2E39-4842-87DD-2A3FA6F086D9}"/>
            </a:ext>
          </a:extLst>
        </xdr:cNvPr>
        <xdr:cNvSpPr>
          <a:spLocks noChangeArrowheads="1"/>
        </xdr:cNvSpPr>
      </xdr:nvSpPr>
      <xdr:spPr bwMode="auto">
        <a:xfrm>
          <a:off x="3838575" y="12458700"/>
          <a:ext cx="340995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20</xdr:col>
      <xdr:colOff>180975</xdr:colOff>
      <xdr:row>26</xdr:row>
      <xdr:rowOff>0</xdr:rowOff>
    </xdr:from>
    <xdr:to>
      <xdr:col>22</xdr:col>
      <xdr:colOff>0</xdr:colOff>
      <xdr:row>26</xdr:row>
      <xdr:rowOff>0</xdr:rowOff>
    </xdr:to>
    <xdr:sp macro="" textlink="">
      <xdr:nvSpPr>
        <xdr:cNvPr id="3274" name="Text Box 202">
          <a:extLst>
            <a:ext uri="{FF2B5EF4-FFF2-40B4-BE49-F238E27FC236}">
              <a16:creationId xmlns:a16="http://schemas.microsoft.com/office/drawing/2014/main" id="{0B718613-67A0-4406-B1B7-0C9BC6E940FF}"/>
            </a:ext>
          </a:extLst>
        </xdr:cNvPr>
        <xdr:cNvSpPr txBox="1">
          <a:spLocks noChangeArrowheads="1"/>
        </xdr:cNvSpPr>
      </xdr:nvSpPr>
      <xdr:spPr bwMode="auto">
        <a:xfrm>
          <a:off x="7753350" y="8963025"/>
          <a:ext cx="1447800" cy="0"/>
        </a:xfrm>
        <a:prstGeom prst="rect">
          <a:avLst/>
        </a:prstGeom>
        <a:solidFill>
          <a:srgbClr val="FFFFFF"/>
        </a:solidFill>
        <a:ln w="9525" algn="ctr">
          <a:noFill/>
          <a:miter lim="800000"/>
          <a:headEnd/>
          <a:tailEnd/>
        </a:ln>
        <a:effectLst/>
      </xdr:spPr>
      <xdr:txBody>
        <a:bodyPr vertOverflow="clip" wrap="square" lIns="27432" tIns="18288" rIns="27432" bIns="0" anchor="t" upright="1"/>
        <a:lstStyle/>
        <a:p>
          <a:pPr algn="ctr" rtl="0">
            <a:defRPr sz="1000"/>
          </a:pPr>
          <a:r>
            <a:rPr lang="ja-JP" altLang="en-US" sz="1200" b="0" i="0" strike="noStrike">
              <a:solidFill>
                <a:srgbClr val="000000"/>
              </a:solidFill>
              <a:latin typeface="ＭＳ ゴシック"/>
              <a:ea typeface="ＭＳ ゴシック"/>
            </a:rPr>
            <a:t>合計保険料</a:t>
          </a:r>
        </a:p>
      </xdr:txBody>
    </xdr:sp>
    <xdr:clientData/>
  </xdr:twoCellAnchor>
  <xdr:twoCellAnchor>
    <xdr:from>
      <xdr:col>20</xdr:col>
      <xdr:colOff>190500</xdr:colOff>
      <xdr:row>36</xdr:row>
      <xdr:rowOff>0</xdr:rowOff>
    </xdr:from>
    <xdr:to>
      <xdr:col>22</xdr:col>
      <xdr:colOff>0</xdr:colOff>
      <xdr:row>36</xdr:row>
      <xdr:rowOff>0</xdr:rowOff>
    </xdr:to>
    <xdr:sp macro="" textlink="">
      <xdr:nvSpPr>
        <xdr:cNvPr id="3279" name="Text Box 207">
          <a:extLst>
            <a:ext uri="{FF2B5EF4-FFF2-40B4-BE49-F238E27FC236}">
              <a16:creationId xmlns:a16="http://schemas.microsoft.com/office/drawing/2014/main" id="{E9D357DA-14A0-4954-B49D-C1F40EA128D5}"/>
            </a:ext>
          </a:extLst>
        </xdr:cNvPr>
        <xdr:cNvSpPr txBox="1">
          <a:spLocks noChangeArrowheads="1"/>
        </xdr:cNvSpPr>
      </xdr:nvSpPr>
      <xdr:spPr bwMode="auto">
        <a:xfrm>
          <a:off x="7762875" y="10420350"/>
          <a:ext cx="1447800" cy="0"/>
        </a:xfrm>
        <a:prstGeom prst="rect">
          <a:avLst/>
        </a:prstGeom>
        <a:solidFill>
          <a:srgbClr val="FFFFFF"/>
        </a:solidFill>
        <a:ln w="9525" algn="ctr">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ゴシック"/>
              <a:ea typeface="ＭＳ ゴシック"/>
            </a:rPr>
            <a:t>保険の種類</a:t>
          </a:r>
        </a:p>
      </xdr:txBody>
    </xdr:sp>
    <xdr:clientData/>
  </xdr:twoCellAnchor>
  <xdr:twoCellAnchor>
    <xdr:from>
      <xdr:col>24</xdr:col>
      <xdr:colOff>133350</xdr:colOff>
      <xdr:row>36</xdr:row>
      <xdr:rowOff>0</xdr:rowOff>
    </xdr:from>
    <xdr:to>
      <xdr:col>24</xdr:col>
      <xdr:colOff>428625</xdr:colOff>
      <xdr:row>36</xdr:row>
      <xdr:rowOff>0</xdr:rowOff>
    </xdr:to>
    <xdr:sp macro="" textlink="">
      <xdr:nvSpPr>
        <xdr:cNvPr id="3281" name="Text Box 209">
          <a:extLst>
            <a:ext uri="{FF2B5EF4-FFF2-40B4-BE49-F238E27FC236}">
              <a16:creationId xmlns:a16="http://schemas.microsoft.com/office/drawing/2014/main" id="{D6B32721-1C1B-44B7-8351-502A55F8BF1E}"/>
            </a:ext>
          </a:extLst>
        </xdr:cNvPr>
        <xdr:cNvSpPr txBox="1">
          <a:spLocks noChangeArrowheads="1"/>
        </xdr:cNvSpPr>
      </xdr:nvSpPr>
      <xdr:spPr bwMode="auto">
        <a:xfrm>
          <a:off x="13268325" y="10420350"/>
          <a:ext cx="295275" cy="0"/>
        </a:xfrm>
        <a:prstGeom prst="rect">
          <a:avLst/>
        </a:prstGeom>
        <a:solidFill>
          <a:srgbClr val="FFFFFF"/>
        </a:solidFill>
        <a:ln w="9525" algn="ctr">
          <a:noFill/>
          <a:miter lim="800000"/>
          <a:headEnd/>
          <a:tailEnd/>
        </a:ln>
        <a:effectLst/>
      </xdr:spPr>
      <xdr:txBody>
        <a:bodyPr vertOverflow="clip" wrap="square" lIns="0" tIns="18288" rIns="27432" bIns="0" anchor="t" upright="1"/>
        <a:lstStyle/>
        <a:p>
          <a:pPr algn="r" rtl="0">
            <a:defRPr sz="1000"/>
          </a:pPr>
          <a:r>
            <a:rPr lang="ja-JP" altLang="en-US" sz="1200" b="0" i="0" strike="noStrike">
              <a:solidFill>
                <a:srgbClr val="000000"/>
              </a:solidFill>
              <a:latin typeface="ＭＳ ゴシック"/>
              <a:ea typeface="ＭＳ ゴシック"/>
            </a:rPr>
            <a:t>円</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3287" name="Text Box 215">
          <a:extLst>
            <a:ext uri="{FF2B5EF4-FFF2-40B4-BE49-F238E27FC236}">
              <a16:creationId xmlns:a16="http://schemas.microsoft.com/office/drawing/2014/main" id="{99947FE1-5D22-4591-B9E3-C4064FD64A6A}"/>
            </a:ext>
          </a:extLst>
        </xdr:cNvPr>
        <xdr:cNvSpPr txBox="1">
          <a:spLocks noChangeArrowheads="1"/>
        </xdr:cNvSpPr>
      </xdr:nvSpPr>
      <xdr:spPr bwMode="auto">
        <a:xfrm>
          <a:off x="9896475" y="10420350"/>
          <a:ext cx="1485900" cy="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ゴシック"/>
              <a:ea typeface="ＭＳ ゴシック"/>
            </a:rPr>
            <a:t>満期日</a:t>
          </a:r>
        </a:p>
      </xdr:txBody>
    </xdr:sp>
    <xdr:clientData/>
  </xdr:twoCellAnchor>
  <xdr:twoCellAnchor>
    <xdr:from>
      <xdr:col>4</xdr:col>
      <xdr:colOff>247650</xdr:colOff>
      <xdr:row>36</xdr:row>
      <xdr:rowOff>28575</xdr:rowOff>
    </xdr:from>
    <xdr:to>
      <xdr:col>4</xdr:col>
      <xdr:colOff>47625</xdr:colOff>
      <xdr:row>36</xdr:row>
      <xdr:rowOff>76200</xdr:rowOff>
    </xdr:to>
    <xdr:sp macro="" textlink="">
      <xdr:nvSpPr>
        <xdr:cNvPr id="12866" name="Text Box 287">
          <a:extLst>
            <a:ext uri="{FF2B5EF4-FFF2-40B4-BE49-F238E27FC236}">
              <a16:creationId xmlns:a16="http://schemas.microsoft.com/office/drawing/2014/main" id="{CFA71567-2BAF-478F-9819-D00501EF88A4}"/>
            </a:ext>
          </a:extLst>
        </xdr:cNvPr>
        <xdr:cNvSpPr txBox="1">
          <a:spLocks noChangeArrowheads="1"/>
        </xdr:cNvSpPr>
      </xdr:nvSpPr>
      <xdr:spPr bwMode="auto">
        <a:xfrm>
          <a:off x="1762125" y="124872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10</xdr:col>
      <xdr:colOff>47625</xdr:colOff>
      <xdr:row>34</xdr:row>
      <xdr:rowOff>219075</xdr:rowOff>
    </xdr:from>
    <xdr:to>
      <xdr:col>10</xdr:col>
      <xdr:colOff>371475</xdr:colOff>
      <xdr:row>34</xdr:row>
      <xdr:rowOff>542925</xdr:rowOff>
    </xdr:to>
    <xdr:sp macro="" textlink="">
      <xdr:nvSpPr>
        <xdr:cNvPr id="12868" name="Oval 430">
          <a:extLst>
            <a:ext uri="{FF2B5EF4-FFF2-40B4-BE49-F238E27FC236}">
              <a16:creationId xmlns:a16="http://schemas.microsoft.com/office/drawing/2014/main" id="{8B37F02F-33C7-4ECB-BCAD-BD2D8C23620B}"/>
            </a:ext>
          </a:extLst>
        </xdr:cNvPr>
        <xdr:cNvSpPr>
          <a:spLocks noChangeArrowheads="1"/>
        </xdr:cNvSpPr>
      </xdr:nvSpPr>
      <xdr:spPr bwMode="auto">
        <a:xfrm>
          <a:off x="3867150" y="1146810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34</xdr:row>
      <xdr:rowOff>219075</xdr:rowOff>
    </xdr:from>
    <xdr:to>
      <xdr:col>9</xdr:col>
      <xdr:colOff>361950</xdr:colOff>
      <xdr:row>34</xdr:row>
      <xdr:rowOff>542925</xdr:rowOff>
    </xdr:to>
    <xdr:sp macro="" textlink="">
      <xdr:nvSpPr>
        <xdr:cNvPr id="12869" name="Oval 436">
          <a:extLst>
            <a:ext uri="{FF2B5EF4-FFF2-40B4-BE49-F238E27FC236}">
              <a16:creationId xmlns:a16="http://schemas.microsoft.com/office/drawing/2014/main" id="{D668BE9C-6774-47B3-B26D-7ED477693B06}"/>
            </a:ext>
          </a:extLst>
        </xdr:cNvPr>
        <xdr:cNvSpPr>
          <a:spLocks noChangeArrowheads="1"/>
        </xdr:cNvSpPr>
      </xdr:nvSpPr>
      <xdr:spPr bwMode="auto">
        <a:xfrm>
          <a:off x="3476625" y="1146810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18</xdr:row>
      <xdr:rowOff>0</xdr:rowOff>
    </xdr:from>
    <xdr:to>
      <xdr:col>1</xdr:col>
      <xdr:colOff>0</xdr:colOff>
      <xdr:row>18</xdr:row>
      <xdr:rowOff>0</xdr:rowOff>
    </xdr:to>
    <xdr:sp macro="" textlink="">
      <xdr:nvSpPr>
        <xdr:cNvPr id="12870" name="Line 2">
          <a:extLst>
            <a:ext uri="{FF2B5EF4-FFF2-40B4-BE49-F238E27FC236}">
              <a16:creationId xmlns:a16="http://schemas.microsoft.com/office/drawing/2014/main" id="{8CB83EA8-7BCF-401D-B3AF-9B2888138659}"/>
            </a:ext>
          </a:extLst>
        </xdr:cNvPr>
        <xdr:cNvSpPr>
          <a:spLocks noChangeShapeType="1"/>
        </xdr:cNvSpPr>
      </xdr:nvSpPr>
      <xdr:spPr bwMode="auto">
        <a:xfrm>
          <a:off x="95250" y="5524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19</xdr:row>
      <xdr:rowOff>0</xdr:rowOff>
    </xdr:from>
    <xdr:to>
      <xdr:col>3</xdr:col>
      <xdr:colOff>95250</xdr:colOff>
      <xdr:row>19</xdr:row>
      <xdr:rowOff>0</xdr:rowOff>
    </xdr:to>
    <xdr:sp macro="" textlink="">
      <xdr:nvSpPr>
        <xdr:cNvPr id="12871" name="Line 3">
          <a:extLst>
            <a:ext uri="{FF2B5EF4-FFF2-40B4-BE49-F238E27FC236}">
              <a16:creationId xmlns:a16="http://schemas.microsoft.com/office/drawing/2014/main" id="{CDEAB8C9-C8F6-4D98-8863-90E479ABE102}"/>
            </a:ext>
          </a:extLst>
        </xdr:cNvPr>
        <xdr:cNvSpPr>
          <a:spLocks noChangeShapeType="1"/>
        </xdr:cNvSpPr>
      </xdr:nvSpPr>
      <xdr:spPr bwMode="auto">
        <a:xfrm>
          <a:off x="990600" y="592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19</xdr:row>
      <xdr:rowOff>0</xdr:rowOff>
    </xdr:from>
    <xdr:to>
      <xdr:col>18</xdr:col>
      <xdr:colOff>295275</xdr:colOff>
      <xdr:row>19</xdr:row>
      <xdr:rowOff>0</xdr:rowOff>
    </xdr:to>
    <xdr:sp macro="" textlink="">
      <xdr:nvSpPr>
        <xdr:cNvPr id="12872" name="Line 4">
          <a:extLst>
            <a:ext uri="{FF2B5EF4-FFF2-40B4-BE49-F238E27FC236}">
              <a16:creationId xmlns:a16="http://schemas.microsoft.com/office/drawing/2014/main" id="{8E3F6555-FCE8-482A-9AF6-360F9CEF3CCC}"/>
            </a:ext>
          </a:extLst>
        </xdr:cNvPr>
        <xdr:cNvSpPr>
          <a:spLocks noChangeShapeType="1"/>
        </xdr:cNvSpPr>
      </xdr:nvSpPr>
      <xdr:spPr bwMode="auto">
        <a:xfrm flipV="1">
          <a:off x="7162800" y="592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200025</xdr:colOff>
      <xdr:row>41</xdr:row>
      <xdr:rowOff>0</xdr:rowOff>
    </xdr:from>
    <xdr:to>
      <xdr:col>6</xdr:col>
      <xdr:colOff>304800</xdr:colOff>
      <xdr:row>41</xdr:row>
      <xdr:rowOff>257175</xdr:rowOff>
    </xdr:to>
    <xdr:sp macro="" textlink="">
      <xdr:nvSpPr>
        <xdr:cNvPr id="12873" name="Text Box 147">
          <a:extLst>
            <a:ext uri="{FF2B5EF4-FFF2-40B4-BE49-F238E27FC236}">
              <a16:creationId xmlns:a16="http://schemas.microsoft.com/office/drawing/2014/main" id="{B8EF0B4C-51D3-43BD-BE28-82B46E6354F3}"/>
            </a:ext>
          </a:extLst>
        </xdr:cNvPr>
        <xdr:cNvSpPr txBox="1">
          <a:spLocks noChangeArrowheads="1"/>
        </xdr:cNvSpPr>
      </xdr:nvSpPr>
      <xdr:spPr bwMode="auto">
        <a:xfrm>
          <a:off x="2495550" y="1365885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33</xdr:row>
      <xdr:rowOff>28575</xdr:rowOff>
    </xdr:from>
    <xdr:to>
      <xdr:col>4</xdr:col>
      <xdr:colOff>47625</xdr:colOff>
      <xdr:row>33</xdr:row>
      <xdr:rowOff>495300</xdr:rowOff>
    </xdr:to>
    <xdr:sp macro="" textlink="">
      <xdr:nvSpPr>
        <xdr:cNvPr id="12874" name="Text Box 158">
          <a:extLst>
            <a:ext uri="{FF2B5EF4-FFF2-40B4-BE49-F238E27FC236}">
              <a16:creationId xmlns:a16="http://schemas.microsoft.com/office/drawing/2014/main" id="{5275F7F7-BC1B-49EF-A375-F6EAA75F4655}"/>
            </a:ext>
          </a:extLst>
        </xdr:cNvPr>
        <xdr:cNvSpPr txBox="1">
          <a:spLocks noChangeArrowheads="1"/>
        </xdr:cNvSpPr>
      </xdr:nvSpPr>
      <xdr:spPr bwMode="auto">
        <a:xfrm>
          <a:off x="1762125" y="110013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18</xdr:col>
      <xdr:colOff>85725</xdr:colOff>
      <xdr:row>11</xdr:row>
      <xdr:rowOff>28576</xdr:rowOff>
    </xdr:from>
    <xdr:to>
      <xdr:col>20</xdr:col>
      <xdr:colOff>342900</xdr:colOff>
      <xdr:row>11</xdr:row>
      <xdr:rowOff>560388</xdr:rowOff>
    </xdr:to>
    <xdr:sp macro="" textlink="">
      <xdr:nvSpPr>
        <xdr:cNvPr id="4" name="Text Box 277">
          <a:extLst>
            <a:ext uri="{FF2B5EF4-FFF2-40B4-BE49-F238E27FC236}">
              <a16:creationId xmlns:a16="http://schemas.microsoft.com/office/drawing/2014/main" id="{9CF8562F-BACB-43ED-BA52-89410AC8D99A}"/>
            </a:ext>
          </a:extLst>
        </xdr:cNvPr>
        <xdr:cNvSpPr txBox="1">
          <a:spLocks noChangeArrowheads="1"/>
        </xdr:cNvSpPr>
      </xdr:nvSpPr>
      <xdr:spPr bwMode="auto">
        <a:xfrm>
          <a:off x="6955631" y="3052764"/>
          <a:ext cx="1019175" cy="53181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HG丸ｺﾞｼｯｸM-PRO"/>
              <a:ea typeface="HG丸ｺﾞｼｯｸM-PRO"/>
            </a:rPr>
            <a:t>ご加入時の確認</a:t>
          </a:r>
        </a:p>
        <a:p>
          <a:pPr algn="ctr" rtl="0">
            <a:defRPr sz="1000"/>
          </a:pPr>
          <a:r>
            <a:rPr lang="ja-JP" altLang="en-US" sz="800" b="0" i="0" u="none" strike="noStrike" baseline="0">
              <a:solidFill>
                <a:srgbClr val="000000"/>
              </a:solidFill>
              <a:latin typeface="HG丸ｺﾞｼｯｸM-PRO"/>
              <a:ea typeface="HG丸ｺﾞｼｯｸM-PRO"/>
            </a:rPr>
            <a:t>事項確認印兼用</a:t>
          </a:r>
        </a:p>
      </xdr:txBody>
    </xdr:sp>
    <xdr:clientData/>
  </xdr:twoCellAnchor>
  <xdr:twoCellAnchor>
    <xdr:from>
      <xdr:col>6</xdr:col>
      <xdr:colOff>219075</xdr:colOff>
      <xdr:row>32</xdr:row>
      <xdr:rowOff>76200</xdr:rowOff>
    </xdr:from>
    <xdr:to>
      <xdr:col>7</xdr:col>
      <xdr:colOff>161925</xdr:colOff>
      <xdr:row>33</xdr:row>
      <xdr:rowOff>190500</xdr:rowOff>
    </xdr:to>
    <xdr:sp macro="" textlink="">
      <xdr:nvSpPr>
        <xdr:cNvPr id="12876" name="Oval 415">
          <a:extLst>
            <a:ext uri="{FF2B5EF4-FFF2-40B4-BE49-F238E27FC236}">
              <a16:creationId xmlns:a16="http://schemas.microsoft.com/office/drawing/2014/main" id="{C5605646-7BF4-4F18-AE20-56D97B5CF80B}"/>
            </a:ext>
          </a:extLst>
        </xdr:cNvPr>
        <xdr:cNvSpPr>
          <a:spLocks noChangeArrowheads="1"/>
        </xdr:cNvSpPr>
      </xdr:nvSpPr>
      <xdr:spPr bwMode="auto">
        <a:xfrm>
          <a:off x="2514600" y="1083945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34</xdr:row>
      <xdr:rowOff>228600</xdr:rowOff>
    </xdr:from>
    <xdr:to>
      <xdr:col>20</xdr:col>
      <xdr:colOff>361950</xdr:colOff>
      <xdr:row>34</xdr:row>
      <xdr:rowOff>552450</xdr:rowOff>
    </xdr:to>
    <xdr:sp macro="" textlink="">
      <xdr:nvSpPr>
        <xdr:cNvPr id="12877" name="Oval 432">
          <a:extLst>
            <a:ext uri="{FF2B5EF4-FFF2-40B4-BE49-F238E27FC236}">
              <a16:creationId xmlns:a16="http://schemas.microsoft.com/office/drawing/2014/main" id="{AD06B7C5-240F-4924-9FFF-F3FD5DE7E1EB}"/>
            </a:ext>
          </a:extLst>
        </xdr:cNvPr>
        <xdr:cNvSpPr>
          <a:spLocks noChangeArrowheads="1"/>
        </xdr:cNvSpPr>
      </xdr:nvSpPr>
      <xdr:spPr bwMode="auto">
        <a:xfrm>
          <a:off x="7667625" y="11477625"/>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34</xdr:row>
      <xdr:rowOff>228600</xdr:rowOff>
    </xdr:from>
    <xdr:to>
      <xdr:col>19</xdr:col>
      <xdr:colOff>352425</xdr:colOff>
      <xdr:row>34</xdr:row>
      <xdr:rowOff>552450</xdr:rowOff>
    </xdr:to>
    <xdr:sp macro="" textlink="">
      <xdr:nvSpPr>
        <xdr:cNvPr id="12878" name="Oval 433">
          <a:extLst>
            <a:ext uri="{FF2B5EF4-FFF2-40B4-BE49-F238E27FC236}">
              <a16:creationId xmlns:a16="http://schemas.microsoft.com/office/drawing/2014/main" id="{7DC9AEF5-851E-4783-B0C3-CEFEE32DFF47}"/>
            </a:ext>
          </a:extLst>
        </xdr:cNvPr>
        <xdr:cNvSpPr>
          <a:spLocks noChangeArrowheads="1"/>
        </xdr:cNvSpPr>
      </xdr:nvSpPr>
      <xdr:spPr bwMode="auto">
        <a:xfrm>
          <a:off x="7277100" y="11477625"/>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33337</xdr:colOff>
      <xdr:row>11</xdr:row>
      <xdr:rowOff>392907</xdr:rowOff>
    </xdr:from>
    <xdr:to>
      <xdr:col>20</xdr:col>
      <xdr:colOff>14287</xdr:colOff>
      <xdr:row>11</xdr:row>
      <xdr:rowOff>759619</xdr:rowOff>
    </xdr:to>
    <xdr:sp macro="" textlink="">
      <xdr:nvSpPr>
        <xdr:cNvPr id="1061" name="Oval 492">
          <a:extLst>
            <a:ext uri="{FF2B5EF4-FFF2-40B4-BE49-F238E27FC236}">
              <a16:creationId xmlns:a16="http://schemas.microsoft.com/office/drawing/2014/main" id="{EBB8A288-A559-4C2C-A7B0-2E8915AD24C7}"/>
            </a:ext>
          </a:extLst>
        </xdr:cNvPr>
        <xdr:cNvSpPr>
          <a:spLocks noChangeArrowheads="1"/>
        </xdr:cNvSpPr>
      </xdr:nvSpPr>
      <xdr:spPr bwMode="auto">
        <a:xfrm>
          <a:off x="7284243" y="3417095"/>
          <a:ext cx="361950" cy="366712"/>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HG丸ｺﾞｼｯｸM-PRO"/>
              <a:ea typeface="HG丸ｺﾞｼｯｸM-PRO"/>
            </a:rPr>
            <a:t>印</a:t>
          </a:r>
        </a:p>
      </xdr:txBody>
    </xdr:sp>
    <xdr:clientData/>
  </xdr:twoCellAnchor>
  <xdr:twoCellAnchor>
    <xdr:from>
      <xdr:col>5</xdr:col>
      <xdr:colOff>9525</xdr:colOff>
      <xdr:row>32</xdr:row>
      <xdr:rowOff>28575</xdr:rowOff>
    </xdr:from>
    <xdr:to>
      <xdr:col>5</xdr:col>
      <xdr:colOff>9525</xdr:colOff>
      <xdr:row>32</xdr:row>
      <xdr:rowOff>171450</xdr:rowOff>
    </xdr:to>
    <xdr:sp macro="" textlink="">
      <xdr:nvSpPr>
        <xdr:cNvPr id="12880" name="Text Box 22">
          <a:extLst>
            <a:ext uri="{FF2B5EF4-FFF2-40B4-BE49-F238E27FC236}">
              <a16:creationId xmlns:a16="http://schemas.microsoft.com/office/drawing/2014/main" id="{00B9FEF5-0648-458C-917E-1B842E197A4B}"/>
            </a:ext>
          </a:extLst>
        </xdr:cNvPr>
        <xdr:cNvSpPr txBox="1">
          <a:spLocks noChangeArrowheads="1"/>
        </xdr:cNvSpPr>
      </xdr:nvSpPr>
      <xdr:spPr bwMode="auto">
        <a:xfrm>
          <a:off x="1771650" y="107918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32</xdr:row>
      <xdr:rowOff>28575</xdr:rowOff>
    </xdr:from>
    <xdr:to>
      <xdr:col>5</xdr:col>
      <xdr:colOff>9525</xdr:colOff>
      <xdr:row>32</xdr:row>
      <xdr:rowOff>171450</xdr:rowOff>
    </xdr:to>
    <xdr:sp macro="" textlink="">
      <xdr:nvSpPr>
        <xdr:cNvPr id="12881" name="Text Box 71">
          <a:extLst>
            <a:ext uri="{FF2B5EF4-FFF2-40B4-BE49-F238E27FC236}">
              <a16:creationId xmlns:a16="http://schemas.microsoft.com/office/drawing/2014/main" id="{D88C3333-0D9D-41A4-8B7E-F68F58DC77AC}"/>
            </a:ext>
          </a:extLst>
        </xdr:cNvPr>
        <xdr:cNvSpPr txBox="1">
          <a:spLocks noChangeArrowheads="1"/>
        </xdr:cNvSpPr>
      </xdr:nvSpPr>
      <xdr:spPr bwMode="auto">
        <a:xfrm>
          <a:off x="1771650" y="107918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33</xdr:row>
      <xdr:rowOff>28575</xdr:rowOff>
    </xdr:from>
    <xdr:to>
      <xdr:col>5</xdr:col>
      <xdr:colOff>9525</xdr:colOff>
      <xdr:row>34</xdr:row>
      <xdr:rowOff>0</xdr:rowOff>
    </xdr:to>
    <xdr:sp macro="" textlink="">
      <xdr:nvSpPr>
        <xdr:cNvPr id="12882" name="Text Box 158">
          <a:extLst>
            <a:ext uri="{FF2B5EF4-FFF2-40B4-BE49-F238E27FC236}">
              <a16:creationId xmlns:a16="http://schemas.microsoft.com/office/drawing/2014/main" id="{6383DC9D-A316-43C4-80E7-68F59E5003C5}"/>
            </a:ext>
          </a:extLst>
        </xdr:cNvPr>
        <xdr:cNvSpPr txBox="1">
          <a:spLocks noChangeArrowheads="1"/>
        </xdr:cNvSpPr>
      </xdr:nvSpPr>
      <xdr:spPr bwMode="auto">
        <a:xfrm>
          <a:off x="1771650" y="110013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32</xdr:row>
      <xdr:rowOff>28575</xdr:rowOff>
    </xdr:from>
    <xdr:to>
      <xdr:col>5</xdr:col>
      <xdr:colOff>9525</xdr:colOff>
      <xdr:row>32</xdr:row>
      <xdr:rowOff>171450</xdr:rowOff>
    </xdr:to>
    <xdr:sp macro="" textlink="">
      <xdr:nvSpPr>
        <xdr:cNvPr id="12883" name="Text Box 22">
          <a:extLst>
            <a:ext uri="{FF2B5EF4-FFF2-40B4-BE49-F238E27FC236}">
              <a16:creationId xmlns:a16="http://schemas.microsoft.com/office/drawing/2014/main" id="{702A5466-CECB-47C9-8947-152791D6A897}"/>
            </a:ext>
          </a:extLst>
        </xdr:cNvPr>
        <xdr:cNvSpPr txBox="1">
          <a:spLocks noChangeArrowheads="1"/>
        </xdr:cNvSpPr>
      </xdr:nvSpPr>
      <xdr:spPr bwMode="auto">
        <a:xfrm>
          <a:off x="1771650" y="107918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32</xdr:row>
      <xdr:rowOff>28575</xdr:rowOff>
    </xdr:from>
    <xdr:to>
      <xdr:col>5</xdr:col>
      <xdr:colOff>9525</xdr:colOff>
      <xdr:row>32</xdr:row>
      <xdr:rowOff>171450</xdr:rowOff>
    </xdr:to>
    <xdr:sp macro="" textlink="">
      <xdr:nvSpPr>
        <xdr:cNvPr id="12884" name="Text Box 71">
          <a:extLst>
            <a:ext uri="{FF2B5EF4-FFF2-40B4-BE49-F238E27FC236}">
              <a16:creationId xmlns:a16="http://schemas.microsoft.com/office/drawing/2014/main" id="{C14B7639-E042-41E8-87B3-846C31AE9E50}"/>
            </a:ext>
          </a:extLst>
        </xdr:cNvPr>
        <xdr:cNvSpPr txBox="1">
          <a:spLocks noChangeArrowheads="1"/>
        </xdr:cNvSpPr>
      </xdr:nvSpPr>
      <xdr:spPr bwMode="auto">
        <a:xfrm>
          <a:off x="1771650" y="107918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32</xdr:row>
      <xdr:rowOff>200025</xdr:rowOff>
    </xdr:from>
    <xdr:to>
      <xdr:col>5</xdr:col>
      <xdr:colOff>9525</xdr:colOff>
      <xdr:row>33</xdr:row>
      <xdr:rowOff>257175</xdr:rowOff>
    </xdr:to>
    <xdr:sp macro="" textlink="">
      <xdr:nvSpPr>
        <xdr:cNvPr id="12885" name="Text Box 158">
          <a:extLst>
            <a:ext uri="{FF2B5EF4-FFF2-40B4-BE49-F238E27FC236}">
              <a16:creationId xmlns:a16="http://schemas.microsoft.com/office/drawing/2014/main" id="{6BECB8CA-76C5-43C0-8D19-E54022E5EC1E}"/>
            </a:ext>
          </a:extLst>
        </xdr:cNvPr>
        <xdr:cNvSpPr txBox="1">
          <a:spLocks noChangeArrowheads="1"/>
        </xdr:cNvSpPr>
      </xdr:nvSpPr>
      <xdr:spPr bwMode="auto">
        <a:xfrm>
          <a:off x="1771650" y="109632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123825</xdr:colOff>
      <xdr:row>41</xdr:row>
      <xdr:rowOff>47623</xdr:rowOff>
    </xdr:from>
    <xdr:to>
      <xdr:col>21</xdr:col>
      <xdr:colOff>85725</xdr:colOff>
      <xdr:row>67</xdr:row>
      <xdr:rowOff>35718</xdr:rowOff>
    </xdr:to>
    <xdr:sp macro="" textlink="">
      <xdr:nvSpPr>
        <xdr:cNvPr id="9537" name="AutoShape 2">
          <a:extLst>
            <a:ext uri="{FF2B5EF4-FFF2-40B4-BE49-F238E27FC236}">
              <a16:creationId xmlns:a16="http://schemas.microsoft.com/office/drawing/2014/main" id="{9CE7B019-911D-493A-8797-ECCEFD0B0719}"/>
            </a:ext>
          </a:extLst>
        </xdr:cNvPr>
        <xdr:cNvSpPr>
          <a:spLocks noChangeArrowheads="1"/>
        </xdr:cNvSpPr>
      </xdr:nvSpPr>
      <xdr:spPr bwMode="auto">
        <a:xfrm>
          <a:off x="219075" y="14132717"/>
          <a:ext cx="7879556" cy="5703095"/>
        </a:xfrm>
        <a:prstGeom prst="roundRect">
          <a:avLst>
            <a:gd name="adj" fmla="val 3495"/>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xdr:spPr>
      <xdr:txBody>
        <a:bodyPr vertOverflow="clip" wrap="square" lIns="27432" tIns="18288" rIns="0" bIns="0" anchor="t" upright="1"/>
        <a:lstStyle/>
        <a:p>
          <a:pPr rtl="0"/>
          <a:endParaRPr lang="ja-JP" altLang="ja-JP" sz="1000">
            <a:effectLst/>
          </a:endParaRPr>
        </a:p>
        <a:p>
          <a:pPr rtl="0"/>
          <a:r>
            <a:rPr lang="ja-JP" altLang="ja-JP" sz="1100" b="1" i="0" baseline="0">
              <a:effectLst/>
              <a:latin typeface="Meiryo UI" panose="020B0604030504040204" pitchFamily="50" charset="-128"/>
              <a:ea typeface="Meiryo UI" panose="020B0604030504040204" pitchFamily="50" charset="-128"/>
              <a:cs typeface="+mn-cs"/>
            </a:rPr>
            <a:t>個人情報の取扱いに関するご案内</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 保険契約者である企業または団体は引受保険会社に本契約に関する個人情報を提供いたします。</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引受保険会社および引受保険会社のグループ各社は、本契約に関する個人情報を、保険引受の判断、本契約の管理・履行、付帯サービスの提供、他の保険・金融商品等の各種商品・サービスの案内・提供、アンケート等を行うために利用する他、下記①から⑥の利用・提供を行うことがあります。なお、保健医療等の特別な非公開情報（センシティブ情報）の利用目的は、保険業法施行規則により、業務の適切な運営の確保その他必要と認められる範囲に限定されています。</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① 本契約に関する個人情報の利用目的の達成に必要な範囲内で、業務委託先（保険代理店を含みます。）、保険仲立人、医療機関、保険金の請求・支払いに関する関係先、金融機関等に対して提供すること</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②契約締結、保険金支払い等の判断をするうえでの参考とするために、他の保険会社、一般社団法人日本損害保険協会等と共同して利用すること</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③引受保険会社と引受保険会社のグループ各社または引受保険会社の提携先企業等との間で商品・サービス等の提供・案内のために、共同して利用すること</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④再保険契約の締結、更新・管理、再保険金支払等に利用するために、</a:t>
          </a:r>
          <a:r>
            <a:rPr lang="ja-JP" altLang="en-US" sz="1100" b="0" i="0" baseline="0">
              <a:effectLst/>
              <a:latin typeface="Meiryo UI" panose="020B0604030504040204" pitchFamily="50" charset="-128"/>
              <a:ea typeface="Meiryo UI" panose="020B0604030504040204" pitchFamily="50" charset="-128"/>
              <a:cs typeface="+mn-cs"/>
            </a:rPr>
            <a:t>国内外の</a:t>
          </a:r>
          <a:r>
            <a:rPr lang="ja-JP" altLang="ja-JP" sz="1100" b="0" i="0" baseline="0">
              <a:effectLst/>
              <a:latin typeface="Meiryo UI" panose="020B0604030504040204" pitchFamily="50" charset="-128"/>
              <a:ea typeface="Meiryo UI" panose="020B0604030504040204" pitchFamily="50" charset="-128"/>
              <a:cs typeface="+mn-cs"/>
            </a:rPr>
            <a:t>再保険引受会社等に提供すること</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⑤質権、抵当権等の担保権者における担保権の設定等に係る事務手続きや担保権の管理・行使のために、その担保権者に提供すること</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⑥ 更新契約に係る保険引受の判断等、契約の安定的な運用を図るために、保険の対象となる方の保険金請求情報等（過去の情報を含みます。）をご契約者およびご加入者に対して提供すること</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詳しくは、東京海上日動火災保険株式会社のホームページ</a:t>
          </a:r>
          <a:r>
            <a:rPr lang="en-US" altLang="ja-JP" sz="1100" b="0" i="0" baseline="0">
              <a:effectLst/>
              <a:latin typeface="Meiryo UI" panose="020B0604030504040204" pitchFamily="50" charset="-128"/>
              <a:ea typeface="Meiryo UI" panose="020B0604030504040204" pitchFamily="50" charset="-128"/>
              <a:cs typeface="+mn-cs"/>
            </a:rPr>
            <a:t>(www.tokiomarine-nichido.co.jp)</a:t>
          </a:r>
          <a:r>
            <a:rPr lang="ja-JP" altLang="ja-JP" sz="1100" b="0" i="0" baseline="0">
              <a:effectLst/>
              <a:latin typeface="Meiryo UI" panose="020B0604030504040204" pitchFamily="50" charset="-128"/>
              <a:ea typeface="Meiryo UI" panose="020B0604030504040204" pitchFamily="50" charset="-128"/>
              <a:cs typeface="+mn-cs"/>
            </a:rPr>
            <a:t>および他の引受保険会社のホームページをご参照ください。</a:t>
          </a:r>
          <a:endParaRPr lang="ja-JP" altLang="ja-JP" sz="1000">
            <a:effectLst/>
            <a:latin typeface="Meiryo UI" panose="020B0604030504040204" pitchFamily="50" charset="-128"/>
            <a:ea typeface="Meiryo UI" panose="020B0604030504040204" pitchFamily="50" charset="-128"/>
          </a:endParaRPr>
        </a:p>
        <a:p>
          <a:r>
            <a:rPr lang="ja-JP" altLang="ja-JP" sz="1100" b="0" i="0" baseline="0">
              <a:effectLst/>
              <a:latin typeface="Meiryo UI" panose="020B0604030504040204" pitchFamily="50" charset="-128"/>
              <a:ea typeface="Meiryo UI" panose="020B0604030504040204" pitchFamily="50" charset="-128"/>
              <a:cs typeface="+mn-cs"/>
            </a:rPr>
            <a:t>● 損害保険会社等の間では、傷害保険等について不正契約における事故招致の発生を未然に防ぐとともに、保険金の適正かつ迅速・確実な支払を確保するため、契約締結および事故発生の際、同一の保険の対象となる方または同一事故に係る保険契約の状況や保険金請求の状況について一般社団法人日本損害保険協会に登録された契約情報等により確認を行っております。これらの確認内容は、上記目的以外には用いません</a:t>
          </a:r>
          <a:r>
            <a:rPr lang="ja-JP" altLang="en-US" sz="1100" b="0" i="0" baseline="0">
              <a:effectLst/>
              <a:latin typeface="Meiryo UI" panose="020B0604030504040204" pitchFamily="50" charset="-128"/>
              <a:ea typeface="Meiryo UI" panose="020B0604030504040204" pitchFamily="50" charset="-128"/>
              <a:cs typeface="+mn-cs"/>
            </a:rPr>
            <a:t>。</a:t>
          </a:r>
          <a:endParaRPr lang="ja-JP" altLang="ja-JP" sz="1000">
            <a:effectLst/>
            <a:latin typeface="Meiryo UI" panose="020B0604030504040204" pitchFamily="50" charset="-128"/>
            <a:ea typeface="Meiryo UI" panose="020B0604030504040204" pitchFamily="50" charset="-128"/>
          </a:endParaRPr>
        </a:p>
        <a:p>
          <a:pPr algn="l" rtl="0">
            <a:lnSpc>
              <a:spcPts val="1100"/>
            </a:lnSpc>
            <a:defRPr sz="1000"/>
          </a:pPr>
          <a:endParaRPr lang="ja-JP" altLang="en-US" sz="1000" b="1"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8</xdr:col>
      <xdr:colOff>219075</xdr:colOff>
      <xdr:row>32</xdr:row>
      <xdr:rowOff>76200</xdr:rowOff>
    </xdr:from>
    <xdr:to>
      <xdr:col>9</xdr:col>
      <xdr:colOff>161925</xdr:colOff>
      <xdr:row>33</xdr:row>
      <xdr:rowOff>190500</xdr:rowOff>
    </xdr:to>
    <xdr:sp macro="" textlink="">
      <xdr:nvSpPr>
        <xdr:cNvPr id="12887" name="Oval 415">
          <a:extLst>
            <a:ext uri="{FF2B5EF4-FFF2-40B4-BE49-F238E27FC236}">
              <a16:creationId xmlns:a16="http://schemas.microsoft.com/office/drawing/2014/main" id="{1A65B6DF-C820-434E-BA51-A2DF1794F582}"/>
            </a:ext>
          </a:extLst>
        </xdr:cNvPr>
        <xdr:cNvSpPr>
          <a:spLocks noChangeArrowheads="1"/>
        </xdr:cNvSpPr>
      </xdr:nvSpPr>
      <xdr:spPr bwMode="auto">
        <a:xfrm>
          <a:off x="3276600" y="1083945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30956</xdr:colOff>
      <xdr:row>8</xdr:row>
      <xdr:rowOff>33337</xdr:rowOff>
    </xdr:from>
    <xdr:to>
      <xdr:col>6</xdr:col>
      <xdr:colOff>211931</xdr:colOff>
      <xdr:row>8</xdr:row>
      <xdr:rowOff>185737</xdr:rowOff>
    </xdr:to>
    <xdr:sp macro="" textlink="">
      <xdr:nvSpPr>
        <xdr:cNvPr id="1071" name="Text Box 47">
          <a:extLst>
            <a:ext uri="{FF2B5EF4-FFF2-40B4-BE49-F238E27FC236}">
              <a16:creationId xmlns:a16="http://schemas.microsoft.com/office/drawing/2014/main" id="{23BFE698-39A9-4BE9-A1EE-0D9294EA1F89}"/>
            </a:ext>
          </a:extLst>
        </xdr:cNvPr>
        <xdr:cNvSpPr txBox="1">
          <a:spLocks noChangeArrowheads="1"/>
        </xdr:cNvSpPr>
      </xdr:nvSpPr>
      <xdr:spPr bwMode="auto">
        <a:xfrm>
          <a:off x="1745456" y="1962150"/>
          <a:ext cx="764381"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5</xdr:col>
      <xdr:colOff>7143</xdr:colOff>
      <xdr:row>11</xdr:row>
      <xdr:rowOff>30956</xdr:rowOff>
    </xdr:from>
    <xdr:to>
      <xdr:col>5</xdr:col>
      <xdr:colOff>445293</xdr:colOff>
      <xdr:row>11</xdr:row>
      <xdr:rowOff>192881</xdr:rowOff>
    </xdr:to>
    <xdr:sp macro="" textlink="">
      <xdr:nvSpPr>
        <xdr:cNvPr id="1072" name="Text Box 48">
          <a:extLst>
            <a:ext uri="{FF2B5EF4-FFF2-40B4-BE49-F238E27FC236}">
              <a16:creationId xmlns:a16="http://schemas.microsoft.com/office/drawing/2014/main" id="{82492909-6277-4D10-AB2C-7DBBC5ACB29D}"/>
            </a:ext>
          </a:extLst>
        </xdr:cNvPr>
        <xdr:cNvSpPr txBox="1">
          <a:spLocks noChangeArrowheads="1"/>
        </xdr:cNvSpPr>
      </xdr:nvSpPr>
      <xdr:spPr bwMode="auto">
        <a:xfrm>
          <a:off x="1769268" y="3055144"/>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22</xdr:col>
      <xdr:colOff>0</xdr:colOff>
      <xdr:row>5</xdr:row>
      <xdr:rowOff>228600</xdr:rowOff>
    </xdr:from>
    <xdr:to>
      <xdr:col>22</xdr:col>
      <xdr:colOff>0</xdr:colOff>
      <xdr:row>7</xdr:row>
      <xdr:rowOff>0</xdr:rowOff>
    </xdr:to>
    <xdr:sp macro="" textlink="">
      <xdr:nvSpPr>
        <xdr:cNvPr id="1073" name="Rectangle 49">
          <a:extLst>
            <a:ext uri="{FF2B5EF4-FFF2-40B4-BE49-F238E27FC236}">
              <a16:creationId xmlns:a16="http://schemas.microsoft.com/office/drawing/2014/main" id="{311047CE-781E-4304-A7FD-BBA264FFB3EA}"/>
            </a:ext>
          </a:extLst>
        </xdr:cNvPr>
        <xdr:cNvSpPr>
          <a:spLocks noChangeArrowheads="1"/>
        </xdr:cNvSpPr>
      </xdr:nvSpPr>
      <xdr:spPr bwMode="auto">
        <a:xfrm>
          <a:off x="8162925" y="1390650"/>
          <a:ext cx="0" cy="152400"/>
        </a:xfrm>
        <a:prstGeom prst="rect">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22</xdr:col>
      <xdr:colOff>0</xdr:colOff>
      <xdr:row>8</xdr:row>
      <xdr:rowOff>9525</xdr:rowOff>
    </xdr:from>
    <xdr:to>
      <xdr:col>22</xdr:col>
      <xdr:colOff>0</xdr:colOff>
      <xdr:row>8</xdr:row>
      <xdr:rowOff>314325</xdr:rowOff>
    </xdr:to>
    <xdr:sp macro="" textlink="">
      <xdr:nvSpPr>
        <xdr:cNvPr id="1074" name="Rectangle 50">
          <a:extLst>
            <a:ext uri="{FF2B5EF4-FFF2-40B4-BE49-F238E27FC236}">
              <a16:creationId xmlns:a16="http://schemas.microsoft.com/office/drawing/2014/main" id="{C3BF3DD7-7CBA-4BEE-ACAE-B8051716B3CE}"/>
            </a:ext>
          </a:extLst>
        </xdr:cNvPr>
        <xdr:cNvSpPr>
          <a:spLocks noChangeArrowheads="1"/>
        </xdr:cNvSpPr>
      </xdr:nvSpPr>
      <xdr:spPr bwMode="auto">
        <a:xfrm>
          <a:off x="8162925" y="1933575"/>
          <a:ext cx="0" cy="304800"/>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22</xdr:col>
      <xdr:colOff>0</xdr:colOff>
      <xdr:row>14</xdr:row>
      <xdr:rowOff>0</xdr:rowOff>
    </xdr:from>
    <xdr:to>
      <xdr:col>22</xdr:col>
      <xdr:colOff>0</xdr:colOff>
      <xdr:row>14</xdr:row>
      <xdr:rowOff>0</xdr:rowOff>
    </xdr:to>
    <xdr:sp macro="" textlink="">
      <xdr:nvSpPr>
        <xdr:cNvPr id="1078" name="Rectangle 54">
          <a:extLst>
            <a:ext uri="{FF2B5EF4-FFF2-40B4-BE49-F238E27FC236}">
              <a16:creationId xmlns:a16="http://schemas.microsoft.com/office/drawing/2014/main" id="{27AB16D5-7E39-4971-92AF-2F3F8F14B56F}"/>
            </a:ext>
          </a:extLst>
        </xdr:cNvPr>
        <xdr:cNvSpPr>
          <a:spLocks noChangeArrowheads="1"/>
        </xdr:cNvSpPr>
      </xdr:nvSpPr>
      <xdr:spPr bwMode="auto">
        <a:xfrm>
          <a:off x="8162925" y="4248150"/>
          <a:ext cx="0" cy="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都道府県単位で作成</a:t>
          </a:r>
        </a:p>
      </xdr:txBody>
    </xdr:sp>
    <xdr:clientData/>
  </xdr:twoCellAnchor>
  <xdr:twoCellAnchor>
    <xdr:from>
      <xdr:col>22</xdr:col>
      <xdr:colOff>0</xdr:colOff>
      <xdr:row>19</xdr:row>
      <xdr:rowOff>0</xdr:rowOff>
    </xdr:from>
    <xdr:to>
      <xdr:col>22</xdr:col>
      <xdr:colOff>0</xdr:colOff>
      <xdr:row>19</xdr:row>
      <xdr:rowOff>0</xdr:rowOff>
    </xdr:to>
    <xdr:sp macro="" textlink="">
      <xdr:nvSpPr>
        <xdr:cNvPr id="1079" name="Rectangle 55">
          <a:extLst>
            <a:ext uri="{FF2B5EF4-FFF2-40B4-BE49-F238E27FC236}">
              <a16:creationId xmlns:a16="http://schemas.microsoft.com/office/drawing/2014/main" id="{20EA92D0-8FD1-4F00-9939-C0EDD6A6DE74}"/>
            </a:ext>
          </a:extLst>
        </xdr:cNvPr>
        <xdr:cNvSpPr>
          <a:spLocks noChangeArrowheads="1"/>
        </xdr:cNvSpPr>
      </xdr:nvSpPr>
      <xdr:spPr bwMode="auto">
        <a:xfrm>
          <a:off x="8162925" y="5924550"/>
          <a:ext cx="0" cy="0"/>
        </a:xfrm>
        <a:prstGeom prst="rect">
          <a:avLst/>
        </a:prstGeom>
        <a:solidFill>
          <a:srgbClr xmlns:mc="http://schemas.openxmlformats.org/markup-compatibility/2006" xmlns:a14="http://schemas.microsoft.com/office/drawing/2010/main" val="339966" mc:Ignorable="a14" a14:legacySpreadsheetColorIndex="5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4</xdr:col>
      <xdr:colOff>19050</xdr:colOff>
      <xdr:row>13</xdr:row>
      <xdr:rowOff>95250</xdr:rowOff>
    </xdr:from>
    <xdr:to>
      <xdr:col>5</xdr:col>
      <xdr:colOff>409575</xdr:colOff>
      <xdr:row>13</xdr:row>
      <xdr:rowOff>257175</xdr:rowOff>
    </xdr:to>
    <xdr:sp macro="" textlink="">
      <xdr:nvSpPr>
        <xdr:cNvPr id="1080" name="Text Box 56">
          <a:extLst>
            <a:ext uri="{FF2B5EF4-FFF2-40B4-BE49-F238E27FC236}">
              <a16:creationId xmlns:a16="http://schemas.microsoft.com/office/drawing/2014/main" id="{6A2EBEB1-66C4-4C64-B4DD-1230CEBDA007}"/>
            </a:ext>
          </a:extLst>
        </xdr:cNvPr>
        <xdr:cNvSpPr txBox="1">
          <a:spLocks noChangeArrowheads="1"/>
        </xdr:cNvSpPr>
      </xdr:nvSpPr>
      <xdr:spPr bwMode="auto">
        <a:xfrm>
          <a:off x="1733550" y="396240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13</xdr:row>
      <xdr:rowOff>95250</xdr:rowOff>
    </xdr:from>
    <xdr:to>
      <xdr:col>13</xdr:col>
      <xdr:colOff>76200</xdr:colOff>
      <xdr:row>13</xdr:row>
      <xdr:rowOff>257175</xdr:rowOff>
    </xdr:to>
    <xdr:sp macro="" textlink="">
      <xdr:nvSpPr>
        <xdr:cNvPr id="1081" name="Text Box 57">
          <a:extLst>
            <a:ext uri="{FF2B5EF4-FFF2-40B4-BE49-F238E27FC236}">
              <a16:creationId xmlns:a16="http://schemas.microsoft.com/office/drawing/2014/main" id="{E9AF4E22-7219-422E-9D17-03EB21BD100C}"/>
            </a:ext>
          </a:extLst>
        </xdr:cNvPr>
        <xdr:cNvSpPr txBox="1">
          <a:spLocks noChangeArrowheads="1"/>
        </xdr:cNvSpPr>
      </xdr:nvSpPr>
      <xdr:spPr bwMode="auto">
        <a:xfrm>
          <a:off x="4600575" y="396240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8</xdr:row>
      <xdr:rowOff>219075</xdr:rowOff>
    </xdr:from>
    <xdr:to>
      <xdr:col>5</xdr:col>
      <xdr:colOff>447675</xdr:colOff>
      <xdr:row>9</xdr:row>
      <xdr:rowOff>28575</xdr:rowOff>
    </xdr:to>
    <xdr:sp macro="" textlink="">
      <xdr:nvSpPr>
        <xdr:cNvPr id="1082" name="Text Box 58">
          <a:extLst>
            <a:ext uri="{FF2B5EF4-FFF2-40B4-BE49-F238E27FC236}">
              <a16:creationId xmlns:a16="http://schemas.microsoft.com/office/drawing/2014/main" id="{F142136C-3660-4561-A86E-DC40AFC97413}"/>
            </a:ext>
          </a:extLst>
        </xdr:cNvPr>
        <xdr:cNvSpPr txBox="1">
          <a:spLocks noChangeArrowheads="1"/>
        </xdr:cNvSpPr>
      </xdr:nvSpPr>
      <xdr:spPr bwMode="auto">
        <a:xfrm>
          <a:off x="1771650" y="2143125"/>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4</xdr:col>
      <xdr:colOff>28575</xdr:colOff>
      <xdr:row>14</xdr:row>
      <xdr:rowOff>28575</xdr:rowOff>
    </xdr:from>
    <xdr:to>
      <xdr:col>9</xdr:col>
      <xdr:colOff>19050</xdr:colOff>
      <xdr:row>14</xdr:row>
      <xdr:rowOff>161925</xdr:rowOff>
    </xdr:to>
    <xdr:sp macro="" textlink="">
      <xdr:nvSpPr>
        <xdr:cNvPr id="1083" name="Text Box 59">
          <a:extLst>
            <a:ext uri="{FF2B5EF4-FFF2-40B4-BE49-F238E27FC236}">
              <a16:creationId xmlns:a16="http://schemas.microsoft.com/office/drawing/2014/main" id="{4C01B6A5-C1D9-438A-B5B3-0F844CB8E8DA}"/>
            </a:ext>
          </a:extLst>
        </xdr:cNvPr>
        <xdr:cNvSpPr txBox="1">
          <a:spLocks noChangeArrowheads="1"/>
        </xdr:cNvSpPr>
      </xdr:nvSpPr>
      <xdr:spPr bwMode="auto">
        <a:xfrm>
          <a:off x="1743075" y="4276725"/>
          <a:ext cx="1714500"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（加入者名と異なる場合のみご記入ください）</a:t>
          </a:r>
        </a:p>
      </xdr:txBody>
    </xdr:sp>
    <xdr:clientData/>
  </xdr:twoCellAnchor>
  <xdr:twoCellAnchor>
    <xdr:from>
      <xdr:col>5</xdr:col>
      <xdr:colOff>2381</xdr:colOff>
      <xdr:row>10</xdr:row>
      <xdr:rowOff>33337</xdr:rowOff>
    </xdr:from>
    <xdr:to>
      <xdr:col>7</xdr:col>
      <xdr:colOff>211931</xdr:colOff>
      <xdr:row>10</xdr:row>
      <xdr:rowOff>214312</xdr:rowOff>
    </xdr:to>
    <xdr:sp macro="" textlink="">
      <xdr:nvSpPr>
        <xdr:cNvPr id="1084" name="Text Box 60">
          <a:extLst>
            <a:ext uri="{FF2B5EF4-FFF2-40B4-BE49-F238E27FC236}">
              <a16:creationId xmlns:a16="http://schemas.microsoft.com/office/drawing/2014/main" id="{CDF261B4-5574-409C-A06D-3D95F7A56FB5}"/>
            </a:ext>
          </a:extLst>
        </xdr:cNvPr>
        <xdr:cNvSpPr txBox="1">
          <a:spLocks noChangeArrowheads="1"/>
        </xdr:cNvSpPr>
      </xdr:nvSpPr>
      <xdr:spPr bwMode="auto">
        <a:xfrm>
          <a:off x="1764506" y="2700337"/>
          <a:ext cx="1126331"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twoCellAnchor>
    <xdr:from>
      <xdr:col>13</xdr:col>
      <xdr:colOff>66675</xdr:colOff>
      <xdr:row>15</xdr:row>
      <xdr:rowOff>28575</xdr:rowOff>
    </xdr:from>
    <xdr:to>
      <xdr:col>17</xdr:col>
      <xdr:colOff>371475</xdr:colOff>
      <xdr:row>15</xdr:row>
      <xdr:rowOff>161925</xdr:rowOff>
    </xdr:to>
    <xdr:sp macro="" textlink="">
      <xdr:nvSpPr>
        <xdr:cNvPr id="1085" name="Text Box 61">
          <a:extLst>
            <a:ext uri="{FF2B5EF4-FFF2-40B4-BE49-F238E27FC236}">
              <a16:creationId xmlns:a16="http://schemas.microsoft.com/office/drawing/2014/main" id="{E6D05196-9AB4-450D-B1B0-646F94A87DB3}"/>
            </a:ext>
          </a:extLst>
        </xdr:cNvPr>
        <xdr:cNvSpPr txBox="1">
          <a:spLocks noChangeArrowheads="1"/>
        </xdr:cNvSpPr>
      </xdr:nvSpPr>
      <xdr:spPr bwMode="auto">
        <a:xfrm>
          <a:off x="5029200" y="4657725"/>
          <a:ext cx="1828800"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（直接の会員でない場合のみご記入ください）</a:t>
          </a:r>
        </a:p>
      </xdr:txBody>
    </xdr:sp>
    <xdr:clientData/>
  </xdr:twoCellAnchor>
  <xdr:oneCellAnchor>
    <xdr:from>
      <xdr:col>7</xdr:col>
      <xdr:colOff>333375</xdr:colOff>
      <xdr:row>23</xdr:row>
      <xdr:rowOff>123825</xdr:rowOff>
    </xdr:from>
    <xdr:ext cx="269946" cy="185179"/>
    <xdr:sp macro="" textlink="">
      <xdr:nvSpPr>
        <xdr:cNvPr id="1086" name="Text Box 62">
          <a:extLst>
            <a:ext uri="{FF2B5EF4-FFF2-40B4-BE49-F238E27FC236}">
              <a16:creationId xmlns:a16="http://schemas.microsoft.com/office/drawing/2014/main" id="{51B4C649-6139-490D-8148-BCBCF98A8EA0}"/>
            </a:ext>
          </a:extLst>
        </xdr:cNvPr>
        <xdr:cNvSpPr txBox="1">
          <a:spLocks noChangeArrowheads="1"/>
        </xdr:cNvSpPr>
      </xdr:nvSpPr>
      <xdr:spPr bwMode="auto">
        <a:xfrm>
          <a:off x="3009900" y="7305675"/>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(*1)</a:t>
          </a:r>
        </a:p>
      </xdr:txBody>
    </xdr:sp>
    <xdr:clientData/>
  </xdr:oneCellAnchor>
  <xdr:oneCellAnchor>
    <xdr:from>
      <xdr:col>13</xdr:col>
      <xdr:colOff>76200</xdr:colOff>
      <xdr:row>20</xdr:row>
      <xdr:rowOff>104775</xdr:rowOff>
    </xdr:from>
    <xdr:ext cx="269946" cy="185179"/>
    <xdr:sp macro="" textlink="">
      <xdr:nvSpPr>
        <xdr:cNvPr id="1087" name="Text Box 63">
          <a:extLst>
            <a:ext uri="{FF2B5EF4-FFF2-40B4-BE49-F238E27FC236}">
              <a16:creationId xmlns:a16="http://schemas.microsoft.com/office/drawing/2014/main" id="{D1B26AE1-9F99-4BAE-9201-B5A8B67FB589}"/>
            </a:ext>
          </a:extLst>
        </xdr:cNvPr>
        <xdr:cNvSpPr txBox="1">
          <a:spLocks noChangeArrowheads="1"/>
        </xdr:cNvSpPr>
      </xdr:nvSpPr>
      <xdr:spPr bwMode="auto">
        <a:xfrm>
          <a:off x="5038725" y="6143625"/>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(*2)</a:t>
          </a:r>
        </a:p>
      </xdr:txBody>
    </xdr:sp>
    <xdr:clientData/>
  </xdr:oneCellAnchor>
  <xdr:oneCellAnchor>
    <xdr:from>
      <xdr:col>19</xdr:col>
      <xdr:colOff>28575</xdr:colOff>
      <xdr:row>20</xdr:row>
      <xdr:rowOff>104775</xdr:rowOff>
    </xdr:from>
    <xdr:ext cx="269946" cy="185179"/>
    <xdr:sp macro="" textlink="">
      <xdr:nvSpPr>
        <xdr:cNvPr id="1088" name="Text Box 64">
          <a:extLst>
            <a:ext uri="{FF2B5EF4-FFF2-40B4-BE49-F238E27FC236}">
              <a16:creationId xmlns:a16="http://schemas.microsoft.com/office/drawing/2014/main" id="{F9BE1896-085C-4C32-B999-5C252939881A}"/>
            </a:ext>
          </a:extLst>
        </xdr:cNvPr>
        <xdr:cNvSpPr txBox="1">
          <a:spLocks noChangeArrowheads="1"/>
        </xdr:cNvSpPr>
      </xdr:nvSpPr>
      <xdr:spPr bwMode="auto">
        <a:xfrm>
          <a:off x="7277100" y="6143625"/>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(*3)</a:t>
          </a:r>
        </a:p>
      </xdr:txBody>
    </xdr:sp>
    <xdr:clientData/>
  </xdr:oneCellAnchor>
  <xdr:oneCellAnchor>
    <xdr:from>
      <xdr:col>3</xdr:col>
      <xdr:colOff>428625</xdr:colOff>
      <xdr:row>28</xdr:row>
      <xdr:rowOff>47625</xdr:rowOff>
    </xdr:from>
    <xdr:ext cx="269946" cy="185179"/>
    <xdr:sp macro="" textlink="">
      <xdr:nvSpPr>
        <xdr:cNvPr id="1094" name="Text Box 70">
          <a:extLst>
            <a:ext uri="{FF2B5EF4-FFF2-40B4-BE49-F238E27FC236}">
              <a16:creationId xmlns:a16="http://schemas.microsoft.com/office/drawing/2014/main" id="{06300023-2EE8-46BE-AFCE-845B5361EB19}"/>
            </a:ext>
          </a:extLst>
        </xdr:cNvPr>
        <xdr:cNvSpPr txBox="1">
          <a:spLocks noChangeArrowheads="1"/>
        </xdr:cNvSpPr>
      </xdr:nvSpPr>
      <xdr:spPr bwMode="auto">
        <a:xfrm>
          <a:off x="1323975" y="9096375"/>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(*4)</a:t>
          </a:r>
        </a:p>
      </xdr:txBody>
    </xdr:sp>
    <xdr:clientData/>
  </xdr:oneCellAnchor>
  <xdr:oneCellAnchor>
    <xdr:from>
      <xdr:col>3</xdr:col>
      <xdr:colOff>419100</xdr:colOff>
      <xdr:row>28</xdr:row>
      <xdr:rowOff>190500</xdr:rowOff>
    </xdr:from>
    <xdr:ext cx="269946" cy="185179"/>
    <xdr:sp macro="" textlink="">
      <xdr:nvSpPr>
        <xdr:cNvPr id="1095" name="Text Box 71">
          <a:extLst>
            <a:ext uri="{FF2B5EF4-FFF2-40B4-BE49-F238E27FC236}">
              <a16:creationId xmlns:a16="http://schemas.microsoft.com/office/drawing/2014/main" id="{95F296E4-668D-4D90-A2AE-F366F365792F}"/>
            </a:ext>
          </a:extLst>
        </xdr:cNvPr>
        <xdr:cNvSpPr txBox="1">
          <a:spLocks noChangeArrowheads="1"/>
        </xdr:cNvSpPr>
      </xdr:nvSpPr>
      <xdr:spPr bwMode="auto">
        <a:xfrm>
          <a:off x="1314450" y="9239250"/>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(*5)</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sp macro="" textlink="">
      <xdr:nvSpPr>
        <xdr:cNvPr id="2" name="Rectangle 1">
          <a:extLst>
            <a:ext uri="{FF2B5EF4-FFF2-40B4-BE49-F238E27FC236}">
              <a16:creationId xmlns:a16="http://schemas.microsoft.com/office/drawing/2014/main" id="{2098B301-3FB1-4B4A-BA08-F4E0F0808E15}"/>
            </a:ext>
          </a:extLst>
        </xdr:cNvPr>
        <xdr:cNvSpPr>
          <a:spLocks noChangeArrowheads="1"/>
        </xdr:cNvSpPr>
      </xdr:nvSpPr>
      <xdr:spPr bwMode="auto">
        <a:xfrm>
          <a:off x="0" y="128111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13</xdr:row>
      <xdr:rowOff>0</xdr:rowOff>
    </xdr:from>
    <xdr:to>
      <xdr:col>2</xdr:col>
      <xdr:colOff>0</xdr:colOff>
      <xdr:row>13</xdr:row>
      <xdr:rowOff>0</xdr:rowOff>
    </xdr:to>
    <xdr:sp macro="" textlink="">
      <xdr:nvSpPr>
        <xdr:cNvPr id="3" name="Line 2">
          <a:extLst>
            <a:ext uri="{FF2B5EF4-FFF2-40B4-BE49-F238E27FC236}">
              <a16:creationId xmlns:a16="http://schemas.microsoft.com/office/drawing/2014/main" id="{A20C6677-9F7B-4F4D-BF4A-93696F36E4CE}"/>
            </a:ext>
          </a:extLst>
        </xdr:cNvPr>
        <xdr:cNvSpPr>
          <a:spLocks noChangeShapeType="1"/>
        </xdr:cNvSpPr>
      </xdr:nvSpPr>
      <xdr:spPr bwMode="auto">
        <a:xfrm>
          <a:off x="9525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xdr:colOff>
      <xdr:row>15</xdr:row>
      <xdr:rowOff>0</xdr:rowOff>
    </xdr:from>
    <xdr:to>
      <xdr:col>4</xdr:col>
      <xdr:colOff>95250</xdr:colOff>
      <xdr:row>15</xdr:row>
      <xdr:rowOff>0</xdr:rowOff>
    </xdr:to>
    <xdr:sp macro="" textlink="">
      <xdr:nvSpPr>
        <xdr:cNvPr id="4" name="Line 3">
          <a:extLst>
            <a:ext uri="{FF2B5EF4-FFF2-40B4-BE49-F238E27FC236}">
              <a16:creationId xmlns:a16="http://schemas.microsoft.com/office/drawing/2014/main" id="{B45787AF-1136-4583-A2E5-760416ED48F5}"/>
            </a:ext>
          </a:extLst>
        </xdr:cNvPr>
        <xdr:cNvSpPr>
          <a:spLocks noChangeShapeType="1"/>
        </xdr:cNvSpPr>
      </xdr:nvSpPr>
      <xdr:spPr bwMode="auto">
        <a:xfrm>
          <a:off x="9906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295275</xdr:colOff>
      <xdr:row>15</xdr:row>
      <xdr:rowOff>0</xdr:rowOff>
    </xdr:from>
    <xdr:to>
      <xdr:col>19</xdr:col>
      <xdr:colOff>295275</xdr:colOff>
      <xdr:row>15</xdr:row>
      <xdr:rowOff>0</xdr:rowOff>
    </xdr:to>
    <xdr:sp macro="" textlink="">
      <xdr:nvSpPr>
        <xdr:cNvPr id="5" name="Line 4">
          <a:extLst>
            <a:ext uri="{FF2B5EF4-FFF2-40B4-BE49-F238E27FC236}">
              <a16:creationId xmlns:a16="http://schemas.microsoft.com/office/drawing/2014/main" id="{5EF01601-21F7-40EE-A861-5CA456ED2519}"/>
            </a:ext>
          </a:extLst>
        </xdr:cNvPr>
        <xdr:cNvSpPr>
          <a:spLocks noChangeShapeType="1"/>
        </xdr:cNvSpPr>
      </xdr:nvSpPr>
      <xdr:spPr bwMode="auto">
        <a:xfrm flipV="1">
          <a:off x="71628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200025</xdr:colOff>
      <xdr:row>48</xdr:row>
      <xdr:rowOff>0</xdr:rowOff>
    </xdr:from>
    <xdr:to>
      <xdr:col>7</xdr:col>
      <xdr:colOff>304800</xdr:colOff>
      <xdr:row>49</xdr:row>
      <xdr:rowOff>76200</xdr:rowOff>
    </xdr:to>
    <xdr:sp macro="" textlink="">
      <xdr:nvSpPr>
        <xdr:cNvPr id="6" name="Text Box 147">
          <a:extLst>
            <a:ext uri="{FF2B5EF4-FFF2-40B4-BE49-F238E27FC236}">
              <a16:creationId xmlns:a16="http://schemas.microsoft.com/office/drawing/2014/main" id="{4A891AC0-D27C-43CE-A428-9FDC9547C0AB}"/>
            </a:ext>
          </a:extLst>
        </xdr:cNvPr>
        <xdr:cNvSpPr txBox="1">
          <a:spLocks noChangeArrowheads="1"/>
        </xdr:cNvSpPr>
      </xdr:nvSpPr>
      <xdr:spPr bwMode="auto">
        <a:xfrm>
          <a:off x="2495550" y="1608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19</xdr:col>
      <xdr:colOff>85725</xdr:colOff>
      <xdr:row>10</xdr:row>
      <xdr:rowOff>0</xdr:rowOff>
    </xdr:from>
    <xdr:to>
      <xdr:col>21</xdr:col>
      <xdr:colOff>342900</xdr:colOff>
      <xdr:row>10</xdr:row>
      <xdr:rowOff>0</xdr:rowOff>
    </xdr:to>
    <xdr:sp macro="" textlink="">
      <xdr:nvSpPr>
        <xdr:cNvPr id="13" name="Text Box 277">
          <a:extLst>
            <a:ext uri="{FF2B5EF4-FFF2-40B4-BE49-F238E27FC236}">
              <a16:creationId xmlns:a16="http://schemas.microsoft.com/office/drawing/2014/main" id="{DF72AD87-B07A-4880-AD98-D841E93D61C1}"/>
            </a:ext>
          </a:extLst>
        </xdr:cNvPr>
        <xdr:cNvSpPr txBox="1">
          <a:spLocks noChangeArrowheads="1"/>
        </xdr:cNvSpPr>
      </xdr:nvSpPr>
      <xdr:spPr bwMode="auto">
        <a:xfrm>
          <a:off x="6953250" y="2533650"/>
          <a:ext cx="1019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ご加入時の確認</a:t>
          </a:r>
        </a:p>
        <a:p>
          <a:pPr algn="ctr" rtl="0">
            <a:defRPr sz="1000"/>
          </a:pPr>
          <a:r>
            <a:rPr lang="ja-JP" altLang="en-US" sz="800" b="0" i="0" strike="noStrike">
              <a:solidFill>
                <a:srgbClr val="000000"/>
              </a:solidFill>
              <a:latin typeface="ＭＳ Ｐゴシック"/>
              <a:ea typeface="ＭＳ Ｐゴシック"/>
            </a:rPr>
            <a:t>事項確認印兼用</a:t>
          </a:r>
        </a:p>
      </xdr:txBody>
    </xdr:sp>
    <xdr:clientData/>
  </xdr:twoCellAnchor>
  <xdr:twoCellAnchor>
    <xdr:from>
      <xdr:col>2</xdr:col>
      <xdr:colOff>0</xdr:colOff>
      <xdr:row>13</xdr:row>
      <xdr:rowOff>0</xdr:rowOff>
    </xdr:from>
    <xdr:to>
      <xdr:col>2</xdr:col>
      <xdr:colOff>0</xdr:colOff>
      <xdr:row>13</xdr:row>
      <xdr:rowOff>0</xdr:rowOff>
    </xdr:to>
    <xdr:sp macro="" textlink="">
      <xdr:nvSpPr>
        <xdr:cNvPr id="16" name="Line 2">
          <a:extLst>
            <a:ext uri="{FF2B5EF4-FFF2-40B4-BE49-F238E27FC236}">
              <a16:creationId xmlns:a16="http://schemas.microsoft.com/office/drawing/2014/main" id="{CA15AF88-4A85-4D99-BAFA-6FA3FDCF559E}"/>
            </a:ext>
          </a:extLst>
        </xdr:cNvPr>
        <xdr:cNvSpPr>
          <a:spLocks noChangeShapeType="1"/>
        </xdr:cNvSpPr>
      </xdr:nvSpPr>
      <xdr:spPr bwMode="auto">
        <a:xfrm>
          <a:off x="9525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xdr:colOff>
      <xdr:row>15</xdr:row>
      <xdr:rowOff>0</xdr:rowOff>
    </xdr:from>
    <xdr:to>
      <xdr:col>4</xdr:col>
      <xdr:colOff>95250</xdr:colOff>
      <xdr:row>15</xdr:row>
      <xdr:rowOff>0</xdr:rowOff>
    </xdr:to>
    <xdr:sp macro="" textlink="">
      <xdr:nvSpPr>
        <xdr:cNvPr id="17" name="Line 3">
          <a:extLst>
            <a:ext uri="{FF2B5EF4-FFF2-40B4-BE49-F238E27FC236}">
              <a16:creationId xmlns:a16="http://schemas.microsoft.com/office/drawing/2014/main" id="{122005CF-90DE-4E33-929F-771E1FC5F640}"/>
            </a:ext>
          </a:extLst>
        </xdr:cNvPr>
        <xdr:cNvSpPr>
          <a:spLocks noChangeShapeType="1"/>
        </xdr:cNvSpPr>
      </xdr:nvSpPr>
      <xdr:spPr bwMode="auto">
        <a:xfrm>
          <a:off x="9906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295275</xdr:colOff>
      <xdr:row>15</xdr:row>
      <xdr:rowOff>0</xdr:rowOff>
    </xdr:from>
    <xdr:to>
      <xdr:col>19</xdr:col>
      <xdr:colOff>295275</xdr:colOff>
      <xdr:row>15</xdr:row>
      <xdr:rowOff>0</xdr:rowOff>
    </xdr:to>
    <xdr:sp macro="" textlink="">
      <xdr:nvSpPr>
        <xdr:cNvPr id="18" name="Line 4">
          <a:extLst>
            <a:ext uri="{FF2B5EF4-FFF2-40B4-BE49-F238E27FC236}">
              <a16:creationId xmlns:a16="http://schemas.microsoft.com/office/drawing/2014/main" id="{1663B54A-D781-4CE5-97B1-A50478C6EDB1}"/>
            </a:ext>
          </a:extLst>
        </xdr:cNvPr>
        <xdr:cNvSpPr>
          <a:spLocks noChangeShapeType="1"/>
        </xdr:cNvSpPr>
      </xdr:nvSpPr>
      <xdr:spPr bwMode="auto">
        <a:xfrm flipV="1">
          <a:off x="71628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200025</xdr:colOff>
      <xdr:row>48</xdr:row>
      <xdr:rowOff>0</xdr:rowOff>
    </xdr:from>
    <xdr:to>
      <xdr:col>7</xdr:col>
      <xdr:colOff>304800</xdr:colOff>
      <xdr:row>49</xdr:row>
      <xdr:rowOff>76200</xdr:rowOff>
    </xdr:to>
    <xdr:sp macro="" textlink="">
      <xdr:nvSpPr>
        <xdr:cNvPr id="19" name="Text Box 147">
          <a:extLst>
            <a:ext uri="{FF2B5EF4-FFF2-40B4-BE49-F238E27FC236}">
              <a16:creationId xmlns:a16="http://schemas.microsoft.com/office/drawing/2014/main" id="{0CD73FC3-0A54-4D5C-BC13-D2F7548899E5}"/>
            </a:ext>
          </a:extLst>
        </xdr:cNvPr>
        <xdr:cNvSpPr txBox="1">
          <a:spLocks noChangeArrowheads="1"/>
        </xdr:cNvSpPr>
      </xdr:nvSpPr>
      <xdr:spPr bwMode="auto">
        <a:xfrm>
          <a:off x="2495550" y="1608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19</xdr:col>
      <xdr:colOff>85725</xdr:colOff>
      <xdr:row>10</xdr:row>
      <xdr:rowOff>0</xdr:rowOff>
    </xdr:from>
    <xdr:to>
      <xdr:col>21</xdr:col>
      <xdr:colOff>342900</xdr:colOff>
      <xdr:row>10</xdr:row>
      <xdr:rowOff>0</xdr:rowOff>
    </xdr:to>
    <xdr:sp macro="" textlink="">
      <xdr:nvSpPr>
        <xdr:cNvPr id="21" name="Text Box 277">
          <a:extLst>
            <a:ext uri="{FF2B5EF4-FFF2-40B4-BE49-F238E27FC236}">
              <a16:creationId xmlns:a16="http://schemas.microsoft.com/office/drawing/2014/main" id="{AED49B68-CBBB-4C7E-9F0A-43E57DCE4D0D}"/>
            </a:ext>
          </a:extLst>
        </xdr:cNvPr>
        <xdr:cNvSpPr txBox="1">
          <a:spLocks noChangeArrowheads="1"/>
        </xdr:cNvSpPr>
      </xdr:nvSpPr>
      <xdr:spPr bwMode="auto">
        <a:xfrm>
          <a:off x="6953250" y="2533650"/>
          <a:ext cx="1019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HG丸ｺﾞｼｯｸM-PRO"/>
              <a:ea typeface="HG丸ｺﾞｼｯｸM-PRO"/>
            </a:rPr>
            <a:t>ご加入時の確認</a:t>
          </a:r>
        </a:p>
        <a:p>
          <a:pPr algn="ctr" rtl="0">
            <a:defRPr sz="1000"/>
          </a:pPr>
          <a:r>
            <a:rPr lang="ja-JP" altLang="en-US" sz="800" b="0" i="0" u="none" strike="noStrike" baseline="0">
              <a:solidFill>
                <a:srgbClr val="000000"/>
              </a:solidFill>
              <a:latin typeface="HG丸ｺﾞｼｯｸM-PRO"/>
              <a:ea typeface="HG丸ｺﾞｼｯｸM-PRO"/>
            </a:rPr>
            <a:t>事項確認印兼用</a:t>
          </a:r>
        </a:p>
      </xdr:txBody>
    </xdr:sp>
    <xdr:clientData/>
  </xdr:twoCellAnchor>
  <xdr:twoCellAnchor>
    <xdr:from>
      <xdr:col>5</xdr:col>
      <xdr:colOff>19050</xdr:colOff>
      <xdr:row>10</xdr:row>
      <xdr:rowOff>0</xdr:rowOff>
    </xdr:from>
    <xdr:to>
      <xdr:col>7</xdr:col>
      <xdr:colOff>200025</xdr:colOff>
      <xdr:row>10</xdr:row>
      <xdr:rowOff>0</xdr:rowOff>
    </xdr:to>
    <xdr:sp macro="" textlink="">
      <xdr:nvSpPr>
        <xdr:cNvPr id="28" name="Text Box 47">
          <a:extLst>
            <a:ext uri="{FF2B5EF4-FFF2-40B4-BE49-F238E27FC236}">
              <a16:creationId xmlns:a16="http://schemas.microsoft.com/office/drawing/2014/main" id="{690109C0-3BBB-41A9-8957-E0F1902451FC}"/>
            </a:ext>
          </a:extLst>
        </xdr:cNvPr>
        <xdr:cNvSpPr txBox="1">
          <a:spLocks noChangeArrowheads="1"/>
        </xdr:cNvSpPr>
      </xdr:nvSpPr>
      <xdr:spPr bwMode="auto">
        <a:xfrm>
          <a:off x="1733550" y="2533650"/>
          <a:ext cx="7620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5</xdr:col>
      <xdr:colOff>19050</xdr:colOff>
      <xdr:row>10</xdr:row>
      <xdr:rowOff>0</xdr:rowOff>
    </xdr:from>
    <xdr:to>
      <xdr:col>6</xdr:col>
      <xdr:colOff>409575</xdr:colOff>
      <xdr:row>10</xdr:row>
      <xdr:rowOff>0</xdr:rowOff>
    </xdr:to>
    <xdr:sp macro="" textlink="">
      <xdr:nvSpPr>
        <xdr:cNvPr id="29" name="Text Box 48">
          <a:extLst>
            <a:ext uri="{FF2B5EF4-FFF2-40B4-BE49-F238E27FC236}">
              <a16:creationId xmlns:a16="http://schemas.microsoft.com/office/drawing/2014/main" id="{5F7FA53E-F555-4A0A-88E7-2CF70F2A41E5}"/>
            </a:ext>
          </a:extLst>
        </xdr:cNvPr>
        <xdr:cNvSpPr txBox="1">
          <a:spLocks noChangeArrowheads="1"/>
        </xdr:cNvSpPr>
      </xdr:nvSpPr>
      <xdr:spPr bwMode="auto">
        <a:xfrm>
          <a:off x="1733550" y="2533650"/>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23</xdr:col>
      <xdr:colOff>0</xdr:colOff>
      <xdr:row>10</xdr:row>
      <xdr:rowOff>0</xdr:rowOff>
    </xdr:from>
    <xdr:to>
      <xdr:col>23</xdr:col>
      <xdr:colOff>0</xdr:colOff>
      <xdr:row>10</xdr:row>
      <xdr:rowOff>0</xdr:rowOff>
    </xdr:to>
    <xdr:sp macro="" textlink="">
      <xdr:nvSpPr>
        <xdr:cNvPr id="30" name="Rectangle 49">
          <a:extLst>
            <a:ext uri="{FF2B5EF4-FFF2-40B4-BE49-F238E27FC236}">
              <a16:creationId xmlns:a16="http://schemas.microsoft.com/office/drawing/2014/main" id="{E34B9B2F-F520-4A13-990A-C866A00F3B72}"/>
            </a:ext>
          </a:extLst>
        </xdr:cNvPr>
        <xdr:cNvSpPr>
          <a:spLocks noChangeArrowheads="1"/>
        </xdr:cNvSpPr>
      </xdr:nvSpPr>
      <xdr:spPr bwMode="auto">
        <a:xfrm>
          <a:off x="8162925" y="2533650"/>
          <a:ext cx="0" cy="0"/>
        </a:xfrm>
        <a:prstGeom prst="rect">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23</xdr:col>
      <xdr:colOff>0</xdr:colOff>
      <xdr:row>10</xdr:row>
      <xdr:rowOff>0</xdr:rowOff>
    </xdr:from>
    <xdr:to>
      <xdr:col>23</xdr:col>
      <xdr:colOff>0</xdr:colOff>
      <xdr:row>10</xdr:row>
      <xdr:rowOff>0</xdr:rowOff>
    </xdr:to>
    <xdr:sp macro="" textlink="">
      <xdr:nvSpPr>
        <xdr:cNvPr id="31" name="Rectangle 50">
          <a:extLst>
            <a:ext uri="{FF2B5EF4-FFF2-40B4-BE49-F238E27FC236}">
              <a16:creationId xmlns:a16="http://schemas.microsoft.com/office/drawing/2014/main" id="{FAAD3361-D04A-4392-A2FC-64DAE6118465}"/>
            </a:ext>
          </a:extLst>
        </xdr:cNvPr>
        <xdr:cNvSpPr>
          <a:spLocks noChangeArrowheads="1"/>
        </xdr:cNvSpPr>
      </xdr:nvSpPr>
      <xdr:spPr bwMode="auto">
        <a:xfrm>
          <a:off x="8162925" y="2533650"/>
          <a:ext cx="0" cy="0"/>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23</xdr:col>
      <xdr:colOff>0</xdr:colOff>
      <xdr:row>10</xdr:row>
      <xdr:rowOff>0</xdr:rowOff>
    </xdr:from>
    <xdr:to>
      <xdr:col>23</xdr:col>
      <xdr:colOff>0</xdr:colOff>
      <xdr:row>10</xdr:row>
      <xdr:rowOff>0</xdr:rowOff>
    </xdr:to>
    <xdr:sp macro="" textlink="">
      <xdr:nvSpPr>
        <xdr:cNvPr id="32" name="Rectangle 51">
          <a:extLst>
            <a:ext uri="{FF2B5EF4-FFF2-40B4-BE49-F238E27FC236}">
              <a16:creationId xmlns:a16="http://schemas.microsoft.com/office/drawing/2014/main" id="{A19501D5-0D8C-4FD5-B119-3324412E70C0}"/>
            </a:ext>
          </a:extLst>
        </xdr:cNvPr>
        <xdr:cNvSpPr>
          <a:spLocks noChangeArrowheads="1"/>
        </xdr:cNvSpPr>
      </xdr:nvSpPr>
      <xdr:spPr bwMode="auto">
        <a:xfrm>
          <a:off x="8162925" y="2533650"/>
          <a:ext cx="0" cy="0"/>
        </a:xfrm>
        <a:prstGeom prst="rect">
          <a:avLst/>
        </a:prstGeom>
        <a:noFill/>
        <a:ln w="9525" cap="rnd" algn="ctr">
          <a:solidFill>
            <a:srgbClr val="000000"/>
          </a:solidFill>
          <a:prstDash val="sysDot"/>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10</xdr:row>
      <xdr:rowOff>0</xdr:rowOff>
    </xdr:from>
    <xdr:to>
      <xdr:col>23</xdr:col>
      <xdr:colOff>0</xdr:colOff>
      <xdr:row>10</xdr:row>
      <xdr:rowOff>0</xdr:rowOff>
    </xdr:to>
    <xdr:sp macro="" textlink="">
      <xdr:nvSpPr>
        <xdr:cNvPr id="34" name="Rectangle 54">
          <a:extLst>
            <a:ext uri="{FF2B5EF4-FFF2-40B4-BE49-F238E27FC236}">
              <a16:creationId xmlns:a16="http://schemas.microsoft.com/office/drawing/2014/main" id="{4271BD75-A549-44B4-97F0-61C64280BA97}"/>
            </a:ext>
          </a:extLst>
        </xdr:cNvPr>
        <xdr:cNvSpPr>
          <a:spLocks noChangeArrowheads="1"/>
        </xdr:cNvSpPr>
      </xdr:nvSpPr>
      <xdr:spPr bwMode="auto">
        <a:xfrm>
          <a:off x="8162925" y="2533650"/>
          <a:ext cx="0" cy="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都道府県単位で作成</a:t>
          </a:r>
        </a:p>
      </xdr:txBody>
    </xdr:sp>
    <xdr:clientData/>
  </xdr:twoCellAnchor>
  <xdr:twoCellAnchor>
    <xdr:from>
      <xdr:col>23</xdr:col>
      <xdr:colOff>0</xdr:colOff>
      <xdr:row>15</xdr:row>
      <xdr:rowOff>0</xdr:rowOff>
    </xdr:from>
    <xdr:to>
      <xdr:col>23</xdr:col>
      <xdr:colOff>0</xdr:colOff>
      <xdr:row>15</xdr:row>
      <xdr:rowOff>0</xdr:rowOff>
    </xdr:to>
    <xdr:sp macro="" textlink="">
      <xdr:nvSpPr>
        <xdr:cNvPr id="35" name="Rectangle 55">
          <a:extLst>
            <a:ext uri="{FF2B5EF4-FFF2-40B4-BE49-F238E27FC236}">
              <a16:creationId xmlns:a16="http://schemas.microsoft.com/office/drawing/2014/main" id="{B0141C8F-B5AA-45A1-965F-01C0CFCE8B8D}"/>
            </a:ext>
          </a:extLst>
        </xdr:cNvPr>
        <xdr:cNvSpPr>
          <a:spLocks noChangeArrowheads="1"/>
        </xdr:cNvSpPr>
      </xdr:nvSpPr>
      <xdr:spPr bwMode="auto">
        <a:xfrm>
          <a:off x="8162925" y="3876675"/>
          <a:ext cx="0" cy="0"/>
        </a:xfrm>
        <a:prstGeom prst="rect">
          <a:avLst/>
        </a:prstGeom>
        <a:solidFill>
          <a:srgbClr xmlns:mc="http://schemas.openxmlformats.org/markup-compatibility/2006" xmlns:a14="http://schemas.microsoft.com/office/drawing/2010/main" val="339966" mc:Ignorable="a14" a14:legacySpreadsheetColorIndex="5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5</xdr:col>
      <xdr:colOff>19050</xdr:colOff>
      <xdr:row>10</xdr:row>
      <xdr:rowOff>0</xdr:rowOff>
    </xdr:from>
    <xdr:to>
      <xdr:col>6</xdr:col>
      <xdr:colOff>409575</xdr:colOff>
      <xdr:row>10</xdr:row>
      <xdr:rowOff>0</xdr:rowOff>
    </xdr:to>
    <xdr:sp macro="" textlink="">
      <xdr:nvSpPr>
        <xdr:cNvPr id="36" name="Text Box 56">
          <a:extLst>
            <a:ext uri="{FF2B5EF4-FFF2-40B4-BE49-F238E27FC236}">
              <a16:creationId xmlns:a16="http://schemas.microsoft.com/office/drawing/2014/main" id="{8B1BD49F-5E36-45A0-9C43-84C154CC839D}"/>
            </a:ext>
          </a:extLst>
        </xdr:cNvPr>
        <xdr:cNvSpPr txBox="1">
          <a:spLocks noChangeArrowheads="1"/>
        </xdr:cNvSpPr>
      </xdr:nvSpPr>
      <xdr:spPr bwMode="auto">
        <a:xfrm>
          <a:off x="1733550" y="2533650"/>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13</xdr:col>
      <xdr:colOff>19050</xdr:colOff>
      <xdr:row>10</xdr:row>
      <xdr:rowOff>0</xdr:rowOff>
    </xdr:from>
    <xdr:to>
      <xdr:col>14</xdr:col>
      <xdr:colOff>76200</xdr:colOff>
      <xdr:row>10</xdr:row>
      <xdr:rowOff>0</xdr:rowOff>
    </xdr:to>
    <xdr:sp macro="" textlink="">
      <xdr:nvSpPr>
        <xdr:cNvPr id="37" name="Text Box 57">
          <a:extLst>
            <a:ext uri="{FF2B5EF4-FFF2-40B4-BE49-F238E27FC236}">
              <a16:creationId xmlns:a16="http://schemas.microsoft.com/office/drawing/2014/main" id="{901B3762-AC6E-4A62-9570-9F9C6E096A63}"/>
            </a:ext>
          </a:extLst>
        </xdr:cNvPr>
        <xdr:cNvSpPr txBox="1">
          <a:spLocks noChangeArrowheads="1"/>
        </xdr:cNvSpPr>
      </xdr:nvSpPr>
      <xdr:spPr bwMode="auto">
        <a:xfrm>
          <a:off x="4600575" y="2533650"/>
          <a:ext cx="438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28575</xdr:colOff>
      <xdr:row>10</xdr:row>
      <xdr:rowOff>0</xdr:rowOff>
    </xdr:from>
    <xdr:to>
      <xdr:col>10</xdr:col>
      <xdr:colOff>19050</xdr:colOff>
      <xdr:row>10</xdr:row>
      <xdr:rowOff>0</xdr:rowOff>
    </xdr:to>
    <xdr:sp macro="" textlink="">
      <xdr:nvSpPr>
        <xdr:cNvPr id="39" name="Text Box 59">
          <a:extLst>
            <a:ext uri="{FF2B5EF4-FFF2-40B4-BE49-F238E27FC236}">
              <a16:creationId xmlns:a16="http://schemas.microsoft.com/office/drawing/2014/main" id="{4C5FB940-54CA-490C-BDAA-4743C1F43D57}"/>
            </a:ext>
          </a:extLst>
        </xdr:cNvPr>
        <xdr:cNvSpPr txBox="1">
          <a:spLocks noChangeArrowheads="1"/>
        </xdr:cNvSpPr>
      </xdr:nvSpPr>
      <xdr:spPr bwMode="auto">
        <a:xfrm>
          <a:off x="1743075" y="2533650"/>
          <a:ext cx="1714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（加入者名と異なる場合のみご記入ください）</a:t>
          </a:r>
        </a:p>
      </xdr:txBody>
    </xdr:sp>
    <xdr:clientData/>
  </xdr:twoCellAnchor>
  <xdr:twoCellAnchor>
    <xdr:from>
      <xdr:col>5</xdr:col>
      <xdr:colOff>38100</xdr:colOff>
      <xdr:row>10</xdr:row>
      <xdr:rowOff>0</xdr:rowOff>
    </xdr:from>
    <xdr:to>
      <xdr:col>8</xdr:col>
      <xdr:colOff>200025</xdr:colOff>
      <xdr:row>10</xdr:row>
      <xdr:rowOff>0</xdr:rowOff>
    </xdr:to>
    <xdr:sp macro="" textlink="">
      <xdr:nvSpPr>
        <xdr:cNvPr id="40" name="Text Box 60">
          <a:extLst>
            <a:ext uri="{FF2B5EF4-FFF2-40B4-BE49-F238E27FC236}">
              <a16:creationId xmlns:a16="http://schemas.microsoft.com/office/drawing/2014/main" id="{5B0FEC46-D919-40AC-AB78-51555B39874D}"/>
            </a:ext>
          </a:extLst>
        </xdr:cNvPr>
        <xdr:cNvSpPr txBox="1">
          <a:spLocks noChangeArrowheads="1"/>
        </xdr:cNvSpPr>
      </xdr:nvSpPr>
      <xdr:spPr bwMode="auto">
        <a:xfrm>
          <a:off x="1752600" y="2533650"/>
          <a:ext cx="11239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twoCellAnchor>
    <xdr:from>
      <xdr:col>14</xdr:col>
      <xdr:colOff>66675</xdr:colOff>
      <xdr:row>10</xdr:row>
      <xdr:rowOff>0</xdr:rowOff>
    </xdr:from>
    <xdr:to>
      <xdr:col>18</xdr:col>
      <xdr:colOff>371475</xdr:colOff>
      <xdr:row>10</xdr:row>
      <xdr:rowOff>0</xdr:rowOff>
    </xdr:to>
    <xdr:sp macro="" textlink="">
      <xdr:nvSpPr>
        <xdr:cNvPr id="41" name="Text Box 61">
          <a:extLst>
            <a:ext uri="{FF2B5EF4-FFF2-40B4-BE49-F238E27FC236}">
              <a16:creationId xmlns:a16="http://schemas.microsoft.com/office/drawing/2014/main" id="{EA8EF90B-7D17-474B-B692-ADBCF96389C7}"/>
            </a:ext>
          </a:extLst>
        </xdr:cNvPr>
        <xdr:cNvSpPr txBox="1">
          <a:spLocks noChangeArrowheads="1"/>
        </xdr:cNvSpPr>
      </xdr:nvSpPr>
      <xdr:spPr bwMode="auto">
        <a:xfrm>
          <a:off x="5029200" y="2533650"/>
          <a:ext cx="1828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（直接の会員でない場合のみご記入ください）</a:t>
          </a:r>
        </a:p>
      </xdr:txBody>
    </xdr:sp>
    <xdr:clientData/>
  </xdr:twoCellAnchor>
  <xdr:twoCellAnchor editAs="oneCell">
    <xdr:from>
      <xdr:col>11</xdr:col>
      <xdr:colOff>107156</xdr:colOff>
      <xdr:row>39</xdr:row>
      <xdr:rowOff>166689</xdr:rowOff>
    </xdr:from>
    <xdr:to>
      <xdr:col>21</xdr:col>
      <xdr:colOff>364541</xdr:colOff>
      <xdr:row>42</xdr:row>
      <xdr:rowOff>21434</xdr:rowOff>
    </xdr:to>
    <xdr:pic>
      <xdr:nvPicPr>
        <xdr:cNvPr id="47" name="Picture 6">
          <a:extLst>
            <a:ext uri="{FF2B5EF4-FFF2-40B4-BE49-F238E27FC236}">
              <a16:creationId xmlns:a16="http://schemas.microsoft.com/office/drawing/2014/main" id="{9D1C71FA-C7E8-4655-990B-4A0864AD78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62" y="11560970"/>
          <a:ext cx="4067385" cy="47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314323</xdr:colOff>
      <xdr:row>40</xdr:row>
      <xdr:rowOff>119062</xdr:rowOff>
    </xdr:from>
    <xdr:to>
      <xdr:col>9</xdr:col>
      <xdr:colOff>273843</xdr:colOff>
      <xdr:row>42</xdr:row>
      <xdr:rowOff>11905</xdr:rowOff>
    </xdr:to>
    <xdr:sp macro="" textlink="">
      <xdr:nvSpPr>
        <xdr:cNvPr id="48" name="AutoShape 7">
          <a:extLst>
            <a:ext uri="{FF2B5EF4-FFF2-40B4-BE49-F238E27FC236}">
              <a16:creationId xmlns:a16="http://schemas.microsoft.com/office/drawing/2014/main" id="{499E7046-D5A1-46C8-A1D0-C15893403790}"/>
            </a:ext>
          </a:extLst>
        </xdr:cNvPr>
        <xdr:cNvSpPr>
          <a:spLocks noChangeArrowheads="1"/>
        </xdr:cNvSpPr>
      </xdr:nvSpPr>
      <xdr:spPr bwMode="auto">
        <a:xfrm>
          <a:off x="826292" y="11715750"/>
          <a:ext cx="2507457" cy="309561"/>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321469</xdr:colOff>
      <xdr:row>2</xdr:row>
      <xdr:rowOff>95250</xdr:rowOff>
    </xdr:from>
    <xdr:to>
      <xdr:col>22</xdr:col>
      <xdr:colOff>95249</xdr:colOff>
      <xdr:row>7</xdr:row>
      <xdr:rowOff>107156</xdr:rowOff>
    </xdr:to>
    <xdr:sp macro="" textlink="">
      <xdr:nvSpPr>
        <xdr:cNvPr id="49" name="AutoShape 3">
          <a:extLst>
            <a:ext uri="{FF2B5EF4-FFF2-40B4-BE49-F238E27FC236}">
              <a16:creationId xmlns:a16="http://schemas.microsoft.com/office/drawing/2014/main" id="{551AFEEC-4960-487B-9FBE-23784A8C2F60}"/>
            </a:ext>
          </a:extLst>
        </xdr:cNvPr>
        <xdr:cNvSpPr>
          <a:spLocks noChangeArrowheads="1"/>
        </xdr:cNvSpPr>
      </xdr:nvSpPr>
      <xdr:spPr bwMode="auto">
        <a:xfrm>
          <a:off x="5905500" y="642938"/>
          <a:ext cx="2440780" cy="1440656"/>
        </a:xfrm>
        <a:prstGeom prst="roundRect">
          <a:avLst>
            <a:gd name="adj" fmla="val 319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この度は、公益社団法人　日本観光振興協会を保険契約者とする「団体イベント保険」にご加入いただきましてありがとうございます。</a:t>
          </a:r>
        </a:p>
        <a:p>
          <a:pPr algn="l" rtl="0">
            <a:lnSpc>
              <a:spcPts val="10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ご加入の覚えとして加入者証をお送りいたしますので、ご査収ください</a:t>
          </a:r>
          <a:r>
            <a:rPr lang="ja-JP" altLang="en-US" sz="10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E19A8-E5DB-43C5-AD54-308399D633C1}">
  <dimension ref="A1:I54"/>
  <sheetViews>
    <sheetView showGridLines="0" tabSelected="1" view="pageBreakPreview" zoomScale="90" zoomScaleNormal="100" zoomScaleSheetLayoutView="90" workbookViewId="0">
      <selection activeCell="J11" sqref="J11"/>
    </sheetView>
  </sheetViews>
  <sheetFormatPr defaultRowHeight="17.5" x14ac:dyDescent="0.2"/>
  <cols>
    <col min="1" max="9" width="9.83203125" style="29" customWidth="1"/>
  </cols>
  <sheetData>
    <row r="1" spans="1:9" ht="21" x14ac:dyDescent="0.2">
      <c r="A1" s="259" t="s">
        <v>197</v>
      </c>
      <c r="B1" s="259"/>
      <c r="C1" s="259"/>
      <c r="D1" s="259"/>
      <c r="E1" s="259"/>
      <c r="F1" s="259"/>
      <c r="G1" s="259"/>
      <c r="H1" s="259"/>
      <c r="I1" s="259"/>
    </row>
    <row r="2" spans="1:9" ht="21" x14ac:dyDescent="0.2">
      <c r="A2" s="260" t="s">
        <v>198</v>
      </c>
      <c r="B2" s="261"/>
      <c r="C2" s="261"/>
      <c r="D2" s="261"/>
      <c r="E2" s="261"/>
      <c r="F2" s="261"/>
      <c r="G2" s="261"/>
      <c r="H2" s="261"/>
      <c r="I2" s="262"/>
    </row>
    <row r="3" spans="1:9" x14ac:dyDescent="0.2">
      <c r="A3" s="249" t="s">
        <v>241</v>
      </c>
      <c r="I3" s="250"/>
    </row>
    <row r="4" spans="1:9" x14ac:dyDescent="0.2">
      <c r="A4" s="249" t="s">
        <v>199</v>
      </c>
      <c r="I4" s="250"/>
    </row>
    <row r="5" spans="1:9" ht="18" thickBot="1" x14ac:dyDescent="0.25">
      <c r="A5" s="251" t="s">
        <v>200</v>
      </c>
      <c r="B5" s="252"/>
      <c r="C5" s="252"/>
      <c r="D5" s="252"/>
      <c r="E5" s="252"/>
      <c r="F5" s="252"/>
      <c r="G5" s="252"/>
      <c r="H5" s="252"/>
      <c r="I5" s="253"/>
    </row>
    <row r="7" spans="1:9" x14ac:dyDescent="0.2">
      <c r="A7" s="254" t="s">
        <v>201</v>
      </c>
    </row>
    <row r="8" spans="1:9" x14ac:dyDescent="0.2">
      <c r="A8" s="29" t="s">
        <v>202</v>
      </c>
    </row>
    <row r="9" spans="1:9" x14ac:dyDescent="0.2">
      <c r="A9" s="255" t="s">
        <v>203</v>
      </c>
    </row>
    <row r="10" spans="1:9" x14ac:dyDescent="0.2">
      <c r="A10" s="256"/>
    </row>
    <row r="11" spans="1:9" x14ac:dyDescent="0.2">
      <c r="A11" s="254" t="s">
        <v>204</v>
      </c>
    </row>
    <row r="12" spans="1:9" x14ac:dyDescent="0.2">
      <c r="A12" s="29" t="s">
        <v>205</v>
      </c>
    </row>
    <row r="13" spans="1:9" x14ac:dyDescent="0.2">
      <c r="A13" s="255" t="s">
        <v>206</v>
      </c>
      <c r="B13" s="257"/>
      <c r="C13" s="257"/>
      <c r="D13" s="257"/>
      <c r="E13" s="257"/>
      <c r="F13" s="257"/>
      <c r="G13" s="257"/>
      <c r="H13" s="257"/>
      <c r="I13" s="257"/>
    </row>
    <row r="14" spans="1:9" x14ac:dyDescent="0.2">
      <c r="A14" s="255" t="s">
        <v>207</v>
      </c>
      <c r="B14" s="257"/>
      <c r="C14" s="257"/>
      <c r="D14" s="257"/>
      <c r="E14" s="257"/>
      <c r="F14" s="257"/>
      <c r="G14" s="257"/>
      <c r="H14" s="257"/>
      <c r="I14" s="257"/>
    </row>
    <row r="15" spans="1:9" x14ac:dyDescent="0.2">
      <c r="A15" s="255" t="s">
        <v>208</v>
      </c>
      <c r="B15" s="257"/>
      <c r="C15" s="257"/>
      <c r="D15" s="257"/>
      <c r="E15" s="257"/>
      <c r="F15" s="257"/>
      <c r="G15" s="257"/>
      <c r="H15" s="257"/>
      <c r="I15" s="257"/>
    </row>
    <row r="16" spans="1:9" x14ac:dyDescent="0.2">
      <c r="A16" s="255" t="s">
        <v>209</v>
      </c>
      <c r="B16" s="257"/>
      <c r="C16" s="257"/>
      <c r="D16" s="257"/>
      <c r="E16" s="257"/>
      <c r="F16" s="257"/>
      <c r="G16" s="257"/>
      <c r="H16" s="257"/>
      <c r="I16" s="257"/>
    </row>
    <row r="17" spans="1:9" x14ac:dyDescent="0.2">
      <c r="A17" s="255" t="s">
        <v>210</v>
      </c>
      <c r="B17" s="257"/>
      <c r="C17" s="257"/>
      <c r="D17" s="257"/>
      <c r="E17" s="257"/>
      <c r="F17" s="257"/>
      <c r="G17" s="257"/>
      <c r="H17" s="257"/>
      <c r="I17" s="257"/>
    </row>
    <row r="18" spans="1:9" x14ac:dyDescent="0.2">
      <c r="A18" s="255" t="s">
        <v>211</v>
      </c>
      <c r="B18" s="257"/>
      <c r="C18" s="257"/>
      <c r="D18" s="257"/>
      <c r="E18" s="257"/>
      <c r="F18" s="257"/>
      <c r="G18" s="257"/>
      <c r="H18" s="257"/>
      <c r="I18" s="257"/>
    </row>
    <row r="19" spans="1:9" x14ac:dyDescent="0.2">
      <c r="A19" s="255" t="s">
        <v>212</v>
      </c>
      <c r="B19" s="257"/>
      <c r="C19" s="257"/>
      <c r="D19" s="257"/>
      <c r="E19" s="257"/>
      <c r="F19" s="257"/>
      <c r="G19" s="257"/>
      <c r="H19" s="257"/>
      <c r="I19" s="257"/>
    </row>
    <row r="20" spans="1:9" x14ac:dyDescent="0.2">
      <c r="A20" s="254" t="s">
        <v>213</v>
      </c>
    </row>
    <row r="21" spans="1:9" x14ac:dyDescent="0.2">
      <c r="A21" s="29" t="s">
        <v>214</v>
      </c>
    </row>
    <row r="22" spans="1:9" x14ac:dyDescent="0.2">
      <c r="A22" s="29" t="s">
        <v>215</v>
      </c>
    </row>
    <row r="24" spans="1:9" x14ac:dyDescent="0.2">
      <c r="A24" s="254" t="s">
        <v>216</v>
      </c>
    </row>
    <row r="25" spans="1:9" x14ac:dyDescent="0.2">
      <c r="A25" s="29" t="s">
        <v>217</v>
      </c>
    </row>
    <row r="26" spans="1:9" x14ac:dyDescent="0.2">
      <c r="A26" s="29" t="s">
        <v>218</v>
      </c>
    </row>
    <row r="27" spans="1:9" x14ac:dyDescent="0.2">
      <c r="A27" s="29" t="s">
        <v>219</v>
      </c>
    </row>
    <row r="28" spans="1:9" x14ac:dyDescent="0.2">
      <c r="A28" s="29" t="s">
        <v>220</v>
      </c>
    </row>
    <row r="29" spans="1:9" x14ac:dyDescent="0.2">
      <c r="A29" s="29" t="s">
        <v>221</v>
      </c>
    </row>
    <row r="30" spans="1:9" x14ac:dyDescent="0.2">
      <c r="A30" s="29" t="s">
        <v>222</v>
      </c>
    </row>
    <row r="32" spans="1:9" x14ac:dyDescent="0.2">
      <c r="A32" s="254" t="s">
        <v>223</v>
      </c>
    </row>
    <row r="33" spans="1:1" x14ac:dyDescent="0.2">
      <c r="A33" s="29" t="s">
        <v>224</v>
      </c>
    </row>
    <row r="34" spans="1:1" x14ac:dyDescent="0.2">
      <c r="A34" s="29" t="s">
        <v>225</v>
      </c>
    </row>
    <row r="36" spans="1:1" x14ac:dyDescent="0.2">
      <c r="A36" s="254" t="s">
        <v>226</v>
      </c>
    </row>
    <row r="37" spans="1:1" x14ac:dyDescent="0.2">
      <c r="A37" s="29" t="s">
        <v>227</v>
      </c>
    </row>
    <row r="39" spans="1:1" x14ac:dyDescent="0.2">
      <c r="A39" s="254" t="s">
        <v>228</v>
      </c>
    </row>
    <row r="40" spans="1:1" x14ac:dyDescent="0.2">
      <c r="A40" s="29" t="s">
        <v>229</v>
      </c>
    </row>
    <row r="41" spans="1:1" x14ac:dyDescent="0.2">
      <c r="A41" s="29" t="s">
        <v>230</v>
      </c>
    </row>
    <row r="42" spans="1:1" x14ac:dyDescent="0.2">
      <c r="A42" s="29" t="s">
        <v>231</v>
      </c>
    </row>
    <row r="44" spans="1:1" x14ac:dyDescent="0.2">
      <c r="A44" s="254" t="s">
        <v>232</v>
      </c>
    </row>
    <row r="45" spans="1:1" x14ac:dyDescent="0.2">
      <c r="A45" s="29" t="s">
        <v>233</v>
      </c>
    </row>
    <row r="46" spans="1:1" x14ac:dyDescent="0.2">
      <c r="A46" s="29" t="s">
        <v>234</v>
      </c>
    </row>
    <row r="47" spans="1:1" x14ac:dyDescent="0.2">
      <c r="A47" s="256" t="s">
        <v>235</v>
      </c>
    </row>
    <row r="48" spans="1:1" x14ac:dyDescent="0.2">
      <c r="A48" s="256" t="s">
        <v>236</v>
      </c>
    </row>
    <row r="49" spans="1:9" x14ac:dyDescent="0.2">
      <c r="A49" s="256"/>
    </row>
    <row r="50" spans="1:9" x14ac:dyDescent="0.2">
      <c r="A50" s="254" t="s">
        <v>237</v>
      </c>
    </row>
    <row r="51" spans="1:9" x14ac:dyDescent="0.2">
      <c r="A51" s="29" t="s">
        <v>238</v>
      </c>
    </row>
    <row r="52" spans="1:9" x14ac:dyDescent="0.2">
      <c r="A52" s="29" t="s">
        <v>239</v>
      </c>
    </row>
    <row r="54" spans="1:9" x14ac:dyDescent="0.2">
      <c r="I54" s="258" t="s">
        <v>39</v>
      </c>
    </row>
  </sheetData>
  <mergeCells count="2">
    <mergeCell ref="A1:I1"/>
    <mergeCell ref="A2:I2"/>
  </mergeCells>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3"/>
    <pageSetUpPr fitToPage="1"/>
  </sheetPr>
  <dimension ref="A1:Y50"/>
  <sheetViews>
    <sheetView showGridLines="0" showRowColHeaders="0" showZeros="0" showOutlineSymbols="0" view="pageBreakPreview" zoomScale="80" zoomScaleNormal="100" zoomScaleSheetLayoutView="80" workbookViewId="0">
      <selection activeCell="O21" sqref="O21:Q21"/>
    </sheetView>
  </sheetViews>
  <sheetFormatPr defaultRowHeight="14" x14ac:dyDescent="0.2"/>
  <cols>
    <col min="1" max="1" width="1.25" customWidth="1"/>
    <col min="2" max="2" width="5.5" customWidth="1"/>
    <col min="3" max="3" width="5" customWidth="1"/>
    <col min="4" max="4" width="10.75" customWidth="1"/>
    <col min="5" max="5" width="0.58203125" customWidth="1"/>
    <col min="6" max="6" width="7" customWidth="1"/>
    <col min="7" max="8" width="5" customWidth="1"/>
    <col min="9" max="9" width="5.75" customWidth="1"/>
    <col min="10" max="10" width="5" customWidth="1"/>
    <col min="11" max="11" width="4.83203125" customWidth="1"/>
    <col min="12" max="14" width="5" customWidth="1"/>
    <col min="15" max="15" width="5.58203125" customWidth="1"/>
    <col min="16" max="21" width="5" customWidth="1"/>
    <col min="22" max="22" width="2" customWidth="1"/>
  </cols>
  <sheetData>
    <row r="1" spans="1:22" s="3" customFormat="1" ht="24" customHeight="1" x14ac:dyDescent="0.2">
      <c r="A1" s="1"/>
      <c r="B1" s="308" t="s">
        <v>37</v>
      </c>
      <c r="C1" s="308"/>
      <c r="D1" s="308"/>
      <c r="E1" s="308"/>
      <c r="F1" s="308"/>
      <c r="G1" s="308"/>
      <c r="H1" s="308"/>
      <c r="I1" s="308"/>
      <c r="J1" s="308"/>
      <c r="K1" s="308"/>
      <c r="L1" s="308"/>
      <c r="M1" s="308"/>
      <c r="N1" s="308"/>
      <c r="O1" s="308"/>
      <c r="P1" s="308"/>
      <c r="Q1" s="308"/>
      <c r="R1" s="308"/>
      <c r="S1" s="308"/>
      <c r="T1" s="308"/>
      <c r="U1" s="308"/>
    </row>
    <row r="2" spans="1:22" s="3" customFormat="1" ht="24" customHeight="1" x14ac:dyDescent="0.2">
      <c r="A2" s="1"/>
      <c r="B2" s="37"/>
      <c r="C2" s="37"/>
      <c r="D2" s="37"/>
      <c r="E2" s="37"/>
      <c r="F2" s="37"/>
      <c r="G2" s="37"/>
      <c r="H2" s="37"/>
      <c r="I2" s="37"/>
      <c r="J2" s="37"/>
      <c r="K2" s="37"/>
      <c r="L2" s="37"/>
      <c r="M2" s="37"/>
      <c r="N2" s="37"/>
      <c r="O2" s="37"/>
      <c r="P2" s="37"/>
      <c r="Q2" s="37"/>
      <c r="R2" s="37"/>
      <c r="S2" s="37"/>
      <c r="T2" s="37"/>
      <c r="U2" s="37"/>
    </row>
    <row r="3" spans="1:22" s="3" customFormat="1" ht="24" customHeight="1" x14ac:dyDescent="0.2">
      <c r="A3" s="1"/>
      <c r="B3" s="310"/>
      <c r="C3" s="310"/>
      <c r="D3" s="54" t="s">
        <v>51</v>
      </c>
      <c r="E3" s="37"/>
      <c r="F3" s="37"/>
      <c r="G3" s="37"/>
      <c r="H3" s="37"/>
      <c r="I3" s="37"/>
      <c r="J3" s="37"/>
      <c r="K3" s="37"/>
      <c r="L3" s="37"/>
      <c r="M3" s="37"/>
      <c r="N3" s="37"/>
      <c r="O3" s="37"/>
      <c r="P3" s="37"/>
      <c r="Q3" s="37"/>
      <c r="R3" s="37"/>
      <c r="S3" s="37"/>
      <c r="T3" s="37"/>
      <c r="U3" s="37"/>
    </row>
    <row r="4" spans="1:22" s="3" customFormat="1" ht="24" customHeight="1" x14ac:dyDescent="0.2">
      <c r="A4" s="1"/>
      <c r="B4" s="132"/>
      <c r="C4" s="309" t="s">
        <v>134</v>
      </c>
      <c r="D4" s="309"/>
      <c r="E4" s="309"/>
      <c r="F4" s="309"/>
      <c r="G4" s="309"/>
      <c r="H4" s="309"/>
      <c r="I4" s="309"/>
      <c r="J4" s="309"/>
      <c r="K4" s="309"/>
      <c r="L4" s="309"/>
      <c r="M4" s="309"/>
      <c r="N4" s="309"/>
      <c r="O4" s="309"/>
      <c r="P4" s="309"/>
      <c r="Q4" s="309"/>
      <c r="R4" s="309"/>
      <c r="S4" s="309"/>
      <c r="T4" s="309"/>
      <c r="U4" s="309"/>
      <c r="V4" s="309"/>
    </row>
    <row r="5" spans="1:22" s="3" customFormat="1" ht="24" customHeight="1" x14ac:dyDescent="0.2">
      <c r="A5" s="1"/>
      <c r="B5" s="4"/>
      <c r="C5" s="4"/>
      <c r="D5" s="4"/>
      <c r="E5" s="4"/>
      <c r="F5" s="4"/>
      <c r="G5" s="4"/>
      <c r="H5" s="4"/>
      <c r="I5" s="4"/>
      <c r="J5" s="4"/>
      <c r="K5" s="4"/>
      <c r="L5" s="4"/>
      <c r="M5" s="4"/>
      <c r="N5" s="4"/>
      <c r="O5" s="4"/>
      <c r="P5" s="4"/>
      <c r="Q5" s="4"/>
      <c r="R5" s="4"/>
      <c r="S5" s="4"/>
      <c r="T5" s="4"/>
      <c r="U5" s="4"/>
    </row>
    <row r="6" spans="1:22" s="3" customFormat="1" ht="24" customHeight="1" x14ac:dyDescent="0.2">
      <c r="A6" s="1"/>
      <c r="B6" s="55" t="s">
        <v>38</v>
      </c>
      <c r="C6" s="38"/>
      <c r="D6" s="38"/>
      <c r="E6" s="4"/>
      <c r="F6" s="4"/>
      <c r="G6" s="4"/>
      <c r="H6" s="4"/>
      <c r="I6" s="4"/>
      <c r="J6" s="4"/>
      <c r="K6" s="4"/>
      <c r="L6" s="4"/>
      <c r="M6" s="4"/>
      <c r="N6" s="4"/>
      <c r="O6" s="4"/>
      <c r="P6" s="4"/>
      <c r="Q6" s="4"/>
      <c r="R6" s="4"/>
      <c r="S6" s="4"/>
      <c r="T6" s="4"/>
      <c r="U6" s="4"/>
    </row>
    <row r="7" spans="1:22" s="3" customFormat="1" ht="36" customHeight="1" x14ac:dyDescent="0.2">
      <c r="A7" s="1"/>
      <c r="B7" s="38"/>
      <c r="C7" s="271" t="s">
        <v>41</v>
      </c>
      <c r="D7" s="271"/>
      <c r="E7" s="271"/>
      <c r="F7" s="271"/>
      <c r="G7" s="271"/>
      <c r="H7" s="271"/>
      <c r="I7" s="271"/>
      <c r="J7" s="271"/>
      <c r="K7" s="271"/>
      <c r="L7" s="271"/>
      <c r="M7" s="271"/>
      <c r="N7" s="271"/>
      <c r="O7" s="271"/>
      <c r="P7" s="271"/>
      <c r="Q7" s="271"/>
      <c r="R7" s="271"/>
      <c r="S7" s="271"/>
      <c r="T7" s="271"/>
      <c r="U7" s="271"/>
      <c r="V7" s="271"/>
    </row>
    <row r="8" spans="1:22" s="33" customFormat="1" ht="27" customHeight="1" x14ac:dyDescent="0.2">
      <c r="A8" s="30"/>
      <c r="E8" s="32"/>
      <c r="F8" s="111" t="str">
        <f>IF(G8="","*","")</f>
        <v>*</v>
      </c>
      <c r="G8" s="311"/>
      <c r="H8" s="312"/>
      <c r="I8" s="312"/>
      <c r="J8" s="313"/>
      <c r="K8" s="36">
        <v>1</v>
      </c>
      <c r="L8" s="32" t="s">
        <v>11</v>
      </c>
      <c r="M8" s="32"/>
      <c r="N8" s="36"/>
      <c r="O8" s="32"/>
      <c r="P8" s="32"/>
      <c r="Q8" s="32"/>
      <c r="R8" s="32"/>
      <c r="S8" s="32"/>
      <c r="T8" s="32"/>
      <c r="U8" s="32"/>
    </row>
    <row r="9" spans="1:22" s="3" customFormat="1" ht="24" customHeight="1" x14ac:dyDescent="0.2">
      <c r="A9" s="1"/>
      <c r="B9" s="32"/>
      <c r="C9" s="32"/>
      <c r="D9" s="32"/>
      <c r="E9" s="32"/>
      <c r="F9" s="32"/>
      <c r="G9" s="32"/>
      <c r="H9" s="32"/>
      <c r="I9" s="32"/>
      <c r="J9" s="32"/>
      <c r="K9" s="32"/>
      <c r="L9" s="32"/>
      <c r="M9" s="32"/>
      <c r="N9" s="32"/>
      <c r="O9" s="32"/>
      <c r="P9" s="32"/>
      <c r="Q9" s="32"/>
      <c r="R9" s="32"/>
      <c r="S9" s="32"/>
      <c r="T9" s="32"/>
      <c r="U9" s="32"/>
      <c r="V9" s="33"/>
    </row>
    <row r="10" spans="1:22" s="3" customFormat="1" ht="24" customHeight="1" x14ac:dyDescent="0.2">
      <c r="A10" s="1"/>
      <c r="B10" s="56" t="s">
        <v>42</v>
      </c>
      <c r="C10" s="32"/>
      <c r="D10" s="32"/>
      <c r="E10" s="32"/>
      <c r="F10" s="32"/>
      <c r="G10" s="32"/>
      <c r="H10" s="32"/>
      <c r="I10" s="32"/>
      <c r="J10" s="32"/>
      <c r="K10" s="32"/>
      <c r="L10" s="32"/>
      <c r="M10" s="32"/>
      <c r="N10" s="32"/>
      <c r="O10" s="32"/>
      <c r="P10" s="32"/>
      <c r="Q10" s="32"/>
      <c r="R10" s="32"/>
      <c r="S10" s="32"/>
      <c r="T10" s="32"/>
      <c r="U10" s="32"/>
      <c r="V10" s="33"/>
    </row>
    <row r="11" spans="1:22" s="3" customFormat="1" ht="24" customHeight="1" x14ac:dyDescent="0.2">
      <c r="A11" s="1"/>
      <c r="B11" s="31"/>
      <c r="C11" s="271" t="s">
        <v>140</v>
      </c>
      <c r="D11" s="271"/>
      <c r="E11" s="271"/>
      <c r="F11" s="271"/>
      <c r="G11" s="271"/>
      <c r="H11" s="271"/>
      <c r="I11" s="271"/>
      <c r="J11" s="271"/>
      <c r="K11" s="271"/>
      <c r="L11" s="271"/>
      <c r="M11" s="271"/>
      <c r="N11" s="271"/>
      <c r="O11" s="271"/>
      <c r="P11" s="271"/>
      <c r="Q11" s="271"/>
      <c r="R11" s="271"/>
      <c r="S11" s="271"/>
      <c r="T11" s="271"/>
      <c r="U11" s="271"/>
      <c r="V11" s="271"/>
    </row>
    <row r="12" spans="1:22" ht="27" customHeight="1" x14ac:dyDescent="0.2">
      <c r="A12" s="5"/>
      <c r="B12" s="35"/>
      <c r="C12" s="35"/>
      <c r="D12" s="35"/>
      <c r="E12" s="35"/>
      <c r="F12" s="112" t="str">
        <f>IF(G12="","*","")</f>
        <v>*</v>
      </c>
      <c r="G12" s="314"/>
      <c r="H12" s="315"/>
      <c r="I12" s="315"/>
      <c r="J12" s="316"/>
      <c r="K12" s="35" t="s">
        <v>14</v>
      </c>
      <c r="L12" s="35"/>
      <c r="M12" s="35"/>
      <c r="N12" s="35"/>
      <c r="O12" s="35"/>
      <c r="P12" s="35"/>
      <c r="Q12" s="35"/>
      <c r="R12" s="35"/>
      <c r="S12" s="35"/>
      <c r="T12" s="35"/>
      <c r="U12" s="35"/>
      <c r="V12" s="33"/>
    </row>
    <row r="13" spans="1:22" ht="27" customHeight="1" x14ac:dyDescent="0.2">
      <c r="A13" s="5"/>
      <c r="B13" s="35"/>
      <c r="C13" s="35"/>
      <c r="D13" s="35"/>
      <c r="E13" s="35"/>
      <c r="F13" s="35"/>
      <c r="G13" s="35"/>
      <c r="H13" s="35"/>
      <c r="I13" s="35"/>
      <c r="J13" s="35"/>
      <c r="K13" s="35"/>
      <c r="L13" s="35"/>
      <c r="M13" s="35"/>
      <c r="N13" s="35"/>
      <c r="O13" s="35"/>
      <c r="P13" s="35"/>
      <c r="Q13" s="35"/>
      <c r="R13" s="35"/>
      <c r="S13" s="35"/>
      <c r="T13" s="35"/>
      <c r="U13" s="35"/>
      <c r="V13" s="33"/>
    </row>
    <row r="14" spans="1:22" ht="24" customHeight="1" x14ac:dyDescent="0.2">
      <c r="A14" s="5"/>
      <c r="B14" s="56" t="s">
        <v>43</v>
      </c>
      <c r="C14" s="35"/>
      <c r="D14" s="35"/>
      <c r="E14" s="35"/>
      <c r="F14" s="35"/>
      <c r="G14" s="35"/>
      <c r="H14" s="35"/>
      <c r="I14" s="35"/>
      <c r="J14" s="35"/>
      <c r="K14" s="35"/>
      <c r="L14" s="35"/>
      <c r="M14" s="35"/>
      <c r="N14" s="35"/>
      <c r="O14" s="35"/>
      <c r="P14" s="35"/>
      <c r="Q14" s="35"/>
      <c r="R14" s="35"/>
      <c r="S14" s="35"/>
      <c r="T14" s="35"/>
      <c r="U14" s="35"/>
      <c r="V14" s="33"/>
    </row>
    <row r="15" spans="1:22" ht="24" customHeight="1" x14ac:dyDescent="0.2">
      <c r="A15" s="5"/>
      <c r="B15" s="40"/>
      <c r="C15" s="271" t="s">
        <v>46</v>
      </c>
      <c r="D15" s="271"/>
      <c r="E15" s="271"/>
      <c r="F15" s="271"/>
      <c r="G15" s="271"/>
      <c r="H15" s="271"/>
      <c r="I15" s="271"/>
      <c r="J15" s="271"/>
      <c r="K15" s="271"/>
      <c r="L15" s="271"/>
      <c r="M15" s="271"/>
      <c r="N15" s="271"/>
      <c r="O15" s="271"/>
      <c r="P15" s="271"/>
      <c r="Q15" s="271"/>
      <c r="R15" s="271"/>
      <c r="S15" s="271"/>
      <c r="T15" s="271"/>
      <c r="U15" s="271"/>
      <c r="V15" s="271"/>
    </row>
    <row r="16" spans="1:22" ht="27" customHeight="1" x14ac:dyDescent="0.2">
      <c r="A16" s="5"/>
      <c r="B16" s="40"/>
      <c r="C16" s="39"/>
      <c r="D16" s="299" t="s">
        <v>44</v>
      </c>
      <c r="E16" s="300"/>
      <c r="F16" s="300"/>
      <c r="G16" s="300"/>
      <c r="H16" s="301"/>
      <c r="I16" s="302"/>
      <c r="J16" s="303"/>
      <c r="K16" s="39"/>
      <c r="L16" s="39"/>
      <c r="M16" s="39"/>
      <c r="N16" s="39"/>
      <c r="O16" s="39"/>
      <c r="P16" s="39"/>
      <c r="Q16" s="39"/>
      <c r="R16" s="39"/>
      <c r="S16" s="39"/>
      <c r="T16" s="39"/>
      <c r="U16" s="39"/>
      <c r="V16" s="39"/>
    </row>
    <row r="17" spans="1:24" ht="9" customHeight="1" x14ac:dyDescent="0.2">
      <c r="A17" s="5"/>
      <c r="B17" s="40"/>
      <c r="C17" s="39"/>
      <c r="D17" s="41"/>
      <c r="E17" s="41"/>
      <c r="F17" s="41"/>
      <c r="G17" s="41"/>
      <c r="H17" s="41"/>
      <c r="I17" s="39"/>
      <c r="J17" s="39"/>
      <c r="K17" s="39"/>
      <c r="L17" s="39"/>
      <c r="M17" s="39"/>
      <c r="N17" s="39"/>
      <c r="O17" s="39"/>
      <c r="P17" s="39"/>
      <c r="Q17" s="39"/>
      <c r="R17" s="39"/>
      <c r="S17" s="39"/>
      <c r="T17" s="39"/>
      <c r="U17" s="39"/>
      <c r="V17" s="39"/>
    </row>
    <row r="18" spans="1:24" ht="27" customHeight="1" x14ac:dyDescent="0.2">
      <c r="A18" s="5"/>
      <c r="B18" s="40"/>
      <c r="C18" s="108" t="str">
        <f>IF(AND(I18="",OR(I19&lt;&gt;"",I20&lt;&gt;"",I21&lt;&gt;"")),"*","")</f>
        <v/>
      </c>
      <c r="D18" s="325" t="s">
        <v>45</v>
      </c>
      <c r="E18" s="325"/>
      <c r="F18" s="325"/>
      <c r="G18" s="325"/>
      <c r="H18" s="325"/>
      <c r="I18" s="327"/>
      <c r="J18" s="328"/>
      <c r="K18" s="35"/>
      <c r="L18" s="35"/>
      <c r="M18" s="35"/>
      <c r="N18" s="35"/>
      <c r="O18" s="35"/>
      <c r="P18" s="35"/>
      <c r="Q18" s="35"/>
      <c r="R18" s="35"/>
      <c r="S18" s="35"/>
      <c r="T18" s="35"/>
      <c r="U18" s="35"/>
      <c r="V18" s="33"/>
    </row>
    <row r="19" spans="1:24" ht="27" customHeight="1" x14ac:dyDescent="0.2">
      <c r="A19" s="5"/>
      <c r="B19" s="40"/>
      <c r="C19" s="35"/>
      <c r="D19" s="109" t="str">
        <f>IF(AND($I$18&lt;&gt;"",I19=""),"*","")</f>
        <v/>
      </c>
      <c r="E19" s="324" t="s">
        <v>48</v>
      </c>
      <c r="F19" s="324"/>
      <c r="G19" s="324"/>
      <c r="H19" s="324"/>
      <c r="I19" s="321"/>
      <c r="J19" s="322"/>
      <c r="K19" s="323"/>
      <c r="L19" s="320" t="s">
        <v>24</v>
      </c>
      <c r="M19" s="320"/>
      <c r="N19" s="35"/>
      <c r="O19" s="35"/>
      <c r="P19" s="35"/>
      <c r="Q19" s="35"/>
      <c r="R19" s="35"/>
      <c r="S19" s="35"/>
      <c r="T19" s="35"/>
      <c r="U19" s="35"/>
      <c r="V19" s="33"/>
    </row>
    <row r="20" spans="1:24" ht="27" customHeight="1" x14ac:dyDescent="0.2">
      <c r="A20" s="5"/>
      <c r="B20" s="40"/>
      <c r="C20" s="35"/>
      <c r="D20" s="110" t="str">
        <f>IF(AND($I$18&lt;&gt;"",I20=""),"*","")</f>
        <v/>
      </c>
      <c r="E20" s="326" t="s">
        <v>49</v>
      </c>
      <c r="F20" s="326"/>
      <c r="G20" s="326"/>
      <c r="H20" s="326"/>
      <c r="I20" s="314"/>
      <c r="J20" s="315"/>
      <c r="K20" s="315"/>
      <c r="L20" s="315"/>
      <c r="M20" s="316"/>
      <c r="N20" s="53" t="s">
        <v>19</v>
      </c>
      <c r="O20" s="35"/>
      <c r="P20" s="35"/>
      <c r="Q20" s="35"/>
      <c r="R20" s="35"/>
      <c r="S20" s="35"/>
      <c r="T20" s="35"/>
      <c r="U20" s="35"/>
      <c r="V20" s="33"/>
    </row>
    <row r="21" spans="1:24" ht="27" customHeight="1" x14ac:dyDescent="0.2">
      <c r="A21" s="5"/>
      <c r="B21" s="40"/>
      <c r="C21" s="35"/>
      <c r="D21" s="110" t="str">
        <f>IF(AND($I$18&lt;&gt;"",OR(I21="",L21="",O21="",R21="")),"*","")</f>
        <v/>
      </c>
      <c r="E21" s="326" t="s">
        <v>26</v>
      </c>
      <c r="F21" s="326"/>
      <c r="G21" s="326"/>
      <c r="H21" s="326"/>
      <c r="I21" s="317"/>
      <c r="J21" s="318"/>
      <c r="K21" s="319"/>
      <c r="L21" s="266"/>
      <c r="M21" s="268"/>
      <c r="N21" s="137" t="s">
        <v>50</v>
      </c>
      <c r="O21" s="317"/>
      <c r="P21" s="318"/>
      <c r="Q21" s="319"/>
      <c r="R21" s="266"/>
      <c r="S21" s="268"/>
      <c r="T21" s="138" t="s">
        <v>11</v>
      </c>
      <c r="U21" s="51"/>
      <c r="V21" s="52"/>
    </row>
    <row r="22" spans="1:24" s="18" customFormat="1" ht="10.5" customHeight="1" x14ac:dyDescent="0.2">
      <c r="A22" s="14"/>
      <c r="B22" s="207"/>
      <c r="C22" s="208"/>
      <c r="D22" s="209"/>
      <c r="E22" s="210"/>
      <c r="F22" s="210"/>
      <c r="G22" s="210"/>
      <c r="H22" s="211"/>
      <c r="I22" s="212"/>
      <c r="J22" s="213"/>
      <c r="K22" s="214"/>
      <c r="L22" s="215"/>
      <c r="M22" s="215"/>
      <c r="N22" s="216"/>
      <c r="O22" s="214"/>
      <c r="P22" s="214"/>
      <c r="Q22" s="214"/>
      <c r="R22" s="215"/>
      <c r="S22" s="215"/>
      <c r="T22" s="216"/>
      <c r="U22" s="217"/>
      <c r="V22" s="218"/>
    </row>
    <row r="23" spans="1:24" ht="27" customHeight="1" x14ac:dyDescent="0.2">
      <c r="A23" s="5"/>
      <c r="B23" s="40"/>
      <c r="C23" s="39"/>
      <c r="D23" s="299" t="s">
        <v>175</v>
      </c>
      <c r="E23" s="300"/>
      <c r="F23" s="300"/>
      <c r="G23" s="300"/>
      <c r="H23" s="301"/>
      <c r="I23" s="302"/>
      <c r="J23" s="303"/>
      <c r="K23" s="39"/>
      <c r="L23" s="39"/>
      <c r="M23" s="39"/>
      <c r="N23" s="39"/>
      <c r="O23" s="39"/>
      <c r="P23" s="39"/>
      <c r="Q23" s="39"/>
      <c r="R23" s="39"/>
      <c r="S23" s="39"/>
      <c r="T23" s="39"/>
      <c r="U23" s="39"/>
      <c r="V23" s="39"/>
    </row>
    <row r="24" spans="1:24" ht="27" customHeight="1" x14ac:dyDescent="0.2">
      <c r="A24" s="5"/>
      <c r="B24" s="40"/>
      <c r="C24" s="35"/>
      <c r="D24" s="42"/>
      <c r="E24" s="42"/>
      <c r="F24" s="42"/>
      <c r="G24" s="42"/>
      <c r="H24" s="42"/>
      <c r="I24" s="43"/>
      <c r="J24" s="43"/>
      <c r="K24" s="35"/>
      <c r="L24" s="35"/>
      <c r="M24" s="35"/>
      <c r="N24" s="35"/>
      <c r="O24" s="35"/>
      <c r="P24" s="35"/>
      <c r="Q24" s="35"/>
      <c r="R24" s="35"/>
      <c r="S24" s="35"/>
      <c r="T24" s="35"/>
      <c r="U24" s="35"/>
      <c r="V24" s="33"/>
    </row>
    <row r="25" spans="1:24" ht="24" customHeight="1" x14ac:dyDescent="0.2">
      <c r="A25" s="5"/>
      <c r="B25" s="56" t="s">
        <v>97</v>
      </c>
      <c r="C25" s="35"/>
      <c r="D25" s="42"/>
      <c r="E25" s="42"/>
      <c r="F25" s="42"/>
      <c r="G25" s="42"/>
      <c r="H25" s="42"/>
      <c r="I25" s="43"/>
      <c r="J25" s="43"/>
      <c r="K25" s="35"/>
      <c r="L25" s="35"/>
      <c r="M25" s="35"/>
      <c r="N25" s="35"/>
      <c r="O25" s="35"/>
      <c r="P25" s="35"/>
      <c r="Q25" s="35"/>
      <c r="R25" s="35"/>
      <c r="S25" s="35"/>
      <c r="T25" s="35"/>
      <c r="U25" s="35"/>
      <c r="V25" s="33"/>
    </row>
    <row r="26" spans="1:24" ht="33.75" customHeight="1" x14ac:dyDescent="0.2">
      <c r="A26" s="5"/>
      <c r="B26" s="35"/>
      <c r="C26" s="271" t="s">
        <v>135</v>
      </c>
      <c r="D26" s="271"/>
      <c r="E26" s="271"/>
      <c r="F26" s="271"/>
      <c r="G26" s="271"/>
      <c r="H26" s="271"/>
      <c r="I26" s="271"/>
      <c r="J26" s="271"/>
      <c r="K26" s="271"/>
      <c r="L26" s="271"/>
      <c r="M26" s="271"/>
      <c r="N26" s="271"/>
      <c r="O26" s="271"/>
      <c r="P26" s="271"/>
      <c r="Q26" s="271"/>
      <c r="R26" s="271"/>
      <c r="S26" s="271"/>
      <c r="T26" s="271"/>
      <c r="U26" s="271"/>
      <c r="V26" s="271"/>
    </row>
    <row r="27" spans="1:24" ht="9" customHeight="1" x14ac:dyDescent="0.2">
      <c r="A27" s="5"/>
      <c r="B27" s="6"/>
      <c r="C27" s="6"/>
      <c r="D27" s="6"/>
      <c r="E27" s="6"/>
      <c r="F27" s="6"/>
      <c r="G27" s="6"/>
      <c r="H27" s="6"/>
      <c r="I27" s="6"/>
      <c r="J27" s="6"/>
      <c r="K27" s="6"/>
      <c r="L27" s="6"/>
      <c r="M27" s="6"/>
      <c r="N27" s="6"/>
      <c r="O27" s="6"/>
      <c r="P27" s="6"/>
      <c r="Q27" s="6"/>
      <c r="R27" s="6"/>
      <c r="S27" s="6"/>
      <c r="T27" s="6"/>
      <c r="U27" s="6"/>
      <c r="V27" s="7"/>
    </row>
    <row r="28" spans="1:24" ht="30" customHeight="1" x14ac:dyDescent="0.2">
      <c r="A28" s="5"/>
      <c r="B28" s="44"/>
      <c r="C28" s="44"/>
      <c r="D28" s="8" t="s">
        <v>2</v>
      </c>
      <c r="E28" s="297">
        <v>2023</v>
      </c>
      <c r="F28" s="298"/>
      <c r="G28" s="46" t="s">
        <v>9</v>
      </c>
      <c r="H28" s="140">
        <v>4</v>
      </c>
      <c r="I28" s="46" t="s">
        <v>10</v>
      </c>
      <c r="J28" s="140">
        <v>4</v>
      </c>
      <c r="K28" s="47" t="s">
        <v>11</v>
      </c>
      <c r="L28" s="45"/>
      <c r="M28" s="9"/>
      <c r="N28" s="9"/>
      <c r="O28" s="9"/>
      <c r="P28" s="10"/>
      <c r="Q28" s="10"/>
      <c r="R28" s="10"/>
      <c r="S28" s="10"/>
      <c r="T28" s="10"/>
      <c r="U28" s="10"/>
      <c r="X28" s="34"/>
    </row>
    <row r="29" spans="1:24" ht="27.75" customHeight="1" x14ac:dyDescent="0.2">
      <c r="A29" s="5"/>
      <c r="B29" s="44"/>
      <c r="C29" s="44"/>
      <c r="D29" s="296" t="s">
        <v>3</v>
      </c>
      <c r="E29" s="304"/>
      <c r="F29" s="305"/>
      <c r="G29" s="305"/>
      <c r="H29" s="305"/>
      <c r="I29" s="305"/>
      <c r="J29" s="305"/>
      <c r="K29" s="305"/>
      <c r="L29" s="305"/>
      <c r="M29" s="305"/>
      <c r="N29" s="305"/>
      <c r="O29" s="305"/>
      <c r="P29" s="305"/>
      <c r="Q29" s="305"/>
      <c r="R29" s="305"/>
      <c r="S29" s="48"/>
      <c r="T29" s="48"/>
      <c r="U29" s="49"/>
    </row>
    <row r="30" spans="1:24" ht="30" customHeight="1" x14ac:dyDescent="0.2">
      <c r="A30" s="5" t="s">
        <v>4</v>
      </c>
      <c r="B30" s="44"/>
      <c r="C30" s="44"/>
      <c r="D30" s="296"/>
      <c r="E30" s="306"/>
      <c r="F30" s="307"/>
      <c r="G30" s="307"/>
      <c r="H30" s="307"/>
      <c r="I30" s="307"/>
      <c r="J30" s="307"/>
      <c r="K30" s="307"/>
      <c r="L30" s="307"/>
      <c r="M30" s="307"/>
      <c r="N30" s="307"/>
      <c r="O30" s="307"/>
      <c r="P30" s="307"/>
      <c r="Q30" s="307"/>
      <c r="R30" s="307"/>
      <c r="S30" s="28"/>
      <c r="T30" s="28"/>
      <c r="U30" s="50"/>
    </row>
    <row r="31" spans="1:24" ht="27.75" customHeight="1" x14ac:dyDescent="0.2">
      <c r="A31" s="5"/>
      <c r="B31" s="44"/>
      <c r="C31" s="44"/>
      <c r="D31" s="296" t="s">
        <v>5</v>
      </c>
      <c r="E31" s="278"/>
      <c r="F31" s="279"/>
      <c r="G31" s="279"/>
      <c r="H31" s="279"/>
      <c r="I31" s="279"/>
      <c r="J31" s="279"/>
      <c r="K31" s="279"/>
      <c r="L31" s="279"/>
      <c r="M31" s="279"/>
      <c r="N31" s="279"/>
      <c r="O31" s="279"/>
      <c r="P31" s="279"/>
      <c r="Q31" s="279"/>
      <c r="R31" s="279"/>
      <c r="S31" s="279"/>
      <c r="T31" s="279"/>
      <c r="U31" s="280"/>
    </row>
    <row r="32" spans="1:24" ht="36" customHeight="1" x14ac:dyDescent="0.2">
      <c r="A32" s="5"/>
      <c r="B32" s="44"/>
      <c r="C32" s="44"/>
      <c r="D32" s="296"/>
      <c r="E32" s="281"/>
      <c r="F32" s="282"/>
      <c r="G32" s="282"/>
      <c r="H32" s="282"/>
      <c r="I32" s="282"/>
      <c r="J32" s="282"/>
      <c r="K32" s="282"/>
      <c r="L32" s="282"/>
      <c r="M32" s="282"/>
      <c r="N32" s="282"/>
      <c r="O32" s="282"/>
      <c r="P32" s="282"/>
      <c r="Q32" s="282"/>
      <c r="R32" s="282"/>
      <c r="S32" s="282"/>
      <c r="T32" s="282"/>
      <c r="U32" s="283"/>
    </row>
    <row r="33" spans="1:25" ht="30" customHeight="1" x14ac:dyDescent="0.2">
      <c r="A33" s="5"/>
      <c r="B33" s="44"/>
      <c r="C33" s="44"/>
      <c r="D33" s="11" t="s">
        <v>35</v>
      </c>
      <c r="E33" s="263"/>
      <c r="F33" s="264"/>
      <c r="G33" s="264"/>
      <c r="H33" s="264"/>
      <c r="I33" s="264"/>
      <c r="J33" s="264"/>
      <c r="K33" s="264"/>
      <c r="L33" s="265"/>
      <c r="M33" s="294" t="s">
        <v>47</v>
      </c>
      <c r="N33" s="295"/>
      <c r="O33" s="263"/>
      <c r="P33" s="264"/>
      <c r="Q33" s="264"/>
      <c r="R33" s="264"/>
      <c r="S33" s="264"/>
      <c r="T33" s="264"/>
      <c r="U33" s="265"/>
    </row>
    <row r="34" spans="1:25" ht="30" customHeight="1" x14ac:dyDescent="0.2">
      <c r="A34" s="5"/>
      <c r="B34" s="44"/>
      <c r="C34" s="44"/>
      <c r="D34" s="12" t="s">
        <v>36</v>
      </c>
      <c r="E34" s="263"/>
      <c r="F34" s="264"/>
      <c r="G34" s="264"/>
      <c r="H34" s="264"/>
      <c r="I34" s="264"/>
      <c r="J34" s="264"/>
      <c r="K34" s="264"/>
      <c r="L34" s="265"/>
      <c r="M34" s="275"/>
      <c r="N34" s="276"/>
      <c r="O34" s="276"/>
      <c r="P34" s="276"/>
      <c r="Q34" s="276"/>
      <c r="R34" s="276"/>
      <c r="S34" s="276"/>
      <c r="T34" s="276"/>
      <c r="U34" s="277"/>
    </row>
    <row r="35" spans="1:25" ht="30" customHeight="1" x14ac:dyDescent="0.2">
      <c r="A35" s="5"/>
      <c r="B35" s="44"/>
      <c r="C35" s="44"/>
      <c r="D35" s="290" t="s">
        <v>6</v>
      </c>
      <c r="E35" s="284"/>
      <c r="F35" s="285"/>
      <c r="G35" s="285"/>
      <c r="H35" s="285"/>
      <c r="I35" s="285"/>
      <c r="J35" s="285"/>
      <c r="K35" s="285"/>
      <c r="L35" s="286"/>
      <c r="M35" s="272" t="s">
        <v>130</v>
      </c>
      <c r="N35" s="273"/>
      <c r="O35" s="274"/>
      <c r="P35" s="287"/>
      <c r="Q35" s="288"/>
      <c r="R35" s="288"/>
      <c r="S35" s="288"/>
      <c r="T35" s="288"/>
      <c r="U35" s="289"/>
    </row>
    <row r="36" spans="1:25" ht="30" customHeight="1" x14ac:dyDescent="0.2">
      <c r="A36" s="5"/>
      <c r="B36" s="44"/>
      <c r="C36" s="44"/>
      <c r="D36" s="290"/>
      <c r="E36" s="291" t="s">
        <v>7</v>
      </c>
      <c r="F36" s="292"/>
      <c r="G36" s="292"/>
      <c r="H36" s="292"/>
      <c r="I36" s="292"/>
      <c r="J36" s="292"/>
      <c r="K36" s="292"/>
      <c r="L36" s="292"/>
      <c r="M36" s="293"/>
      <c r="N36" s="284"/>
      <c r="O36" s="285"/>
      <c r="P36" s="285"/>
      <c r="Q36" s="285"/>
      <c r="R36" s="285"/>
      <c r="S36" s="285"/>
      <c r="T36" s="285"/>
      <c r="U36" s="286"/>
      <c r="Y36" s="13"/>
    </row>
    <row r="37" spans="1:25" ht="15" customHeight="1" x14ac:dyDescent="0.2"/>
    <row r="38" spans="1:25" ht="32.25" customHeight="1" x14ac:dyDescent="0.2">
      <c r="B38" s="203" t="s">
        <v>166</v>
      </c>
    </row>
    <row r="39" spans="1:25" ht="16.5" x14ac:dyDescent="0.2">
      <c r="B39" s="56" t="s">
        <v>171</v>
      </c>
      <c r="C39" s="35"/>
      <c r="D39" s="42"/>
      <c r="E39" s="42"/>
      <c r="F39" s="42"/>
      <c r="G39" s="42"/>
      <c r="H39" s="42"/>
      <c r="I39" s="43"/>
      <c r="J39" s="43"/>
      <c r="K39" s="35"/>
      <c r="L39" s="35"/>
      <c r="M39" s="35"/>
      <c r="N39" s="35"/>
      <c r="O39" s="35"/>
      <c r="P39" s="35"/>
      <c r="Q39" s="35"/>
      <c r="R39" s="35"/>
      <c r="S39" s="35"/>
      <c r="T39" s="35"/>
      <c r="U39" s="35"/>
      <c r="V39" s="33"/>
    </row>
    <row r="40" spans="1:25" ht="34.5" customHeight="1" x14ac:dyDescent="0.2">
      <c r="B40" s="35"/>
      <c r="C40" s="271" t="s">
        <v>162</v>
      </c>
      <c r="D40" s="271"/>
      <c r="E40" s="271"/>
      <c r="F40" s="271"/>
      <c r="G40" s="271"/>
      <c r="H40" s="271"/>
      <c r="I40" s="271"/>
      <c r="J40" s="271"/>
      <c r="K40" s="271"/>
      <c r="L40" s="271"/>
      <c r="M40" s="271"/>
      <c r="N40" s="271"/>
      <c r="O40" s="271"/>
      <c r="P40" s="271"/>
      <c r="Q40" s="271"/>
      <c r="R40" s="271"/>
      <c r="S40" s="271"/>
      <c r="T40" s="271"/>
      <c r="U40" s="271"/>
      <c r="V40" s="271"/>
    </row>
    <row r="41" spans="1:25" ht="30" customHeight="1" x14ac:dyDescent="0.2">
      <c r="D41" s="269" t="s">
        <v>163</v>
      </c>
      <c r="E41" s="269"/>
      <c r="F41" s="269"/>
      <c r="G41" s="263"/>
      <c r="H41" s="264"/>
      <c r="I41" s="264"/>
      <c r="J41" s="264"/>
      <c r="K41" s="264"/>
      <c r="L41" s="265"/>
      <c r="M41" s="270" t="s">
        <v>165</v>
      </c>
      <c r="N41" s="270"/>
      <c r="O41" s="270"/>
      <c r="P41" s="263"/>
      <c r="Q41" s="264"/>
      <c r="R41" s="264"/>
      <c r="S41" s="264"/>
      <c r="T41" s="264"/>
      <c r="U41" s="265"/>
    </row>
    <row r="42" spans="1:25" ht="32.25" customHeight="1" x14ac:dyDescent="0.2">
      <c r="D42" s="269" t="s">
        <v>167</v>
      </c>
      <c r="E42" s="269"/>
      <c r="F42" s="269"/>
      <c r="G42" s="266"/>
      <c r="H42" s="267"/>
      <c r="I42" s="267"/>
      <c r="J42" s="267"/>
      <c r="K42" s="267"/>
      <c r="L42" s="268"/>
      <c r="M42" s="270" t="s">
        <v>164</v>
      </c>
      <c r="N42" s="270"/>
      <c r="O42" s="270"/>
      <c r="P42" s="266"/>
      <c r="Q42" s="267"/>
      <c r="R42" s="267"/>
      <c r="S42" s="267"/>
      <c r="T42" s="267"/>
      <c r="U42" s="268"/>
    </row>
    <row r="46" spans="1:25" ht="37.5" customHeight="1" x14ac:dyDescent="0.2"/>
    <row r="48" spans="1:25" ht="49.5" customHeight="1" x14ac:dyDescent="0.2"/>
    <row r="50" ht="54.75" customHeight="1" x14ac:dyDescent="0.2"/>
  </sheetData>
  <sheetProtection password="8835" sheet="1" objects="1" scenarios="1" selectLockedCells="1"/>
  <mergeCells count="51">
    <mergeCell ref="D18:H18"/>
    <mergeCell ref="E21:H21"/>
    <mergeCell ref="I21:K21"/>
    <mergeCell ref="I16:J16"/>
    <mergeCell ref="I18:J18"/>
    <mergeCell ref="E20:H20"/>
    <mergeCell ref="I20:M20"/>
    <mergeCell ref="D29:D30"/>
    <mergeCell ref="E29:R30"/>
    <mergeCell ref="C26:V26"/>
    <mergeCell ref="B1:U1"/>
    <mergeCell ref="C7:V7"/>
    <mergeCell ref="C11:V11"/>
    <mergeCell ref="C4:V4"/>
    <mergeCell ref="B3:C3"/>
    <mergeCell ref="G8:J8"/>
    <mergeCell ref="C15:V15"/>
    <mergeCell ref="G12:J12"/>
    <mergeCell ref="O21:Q21"/>
    <mergeCell ref="L19:M19"/>
    <mergeCell ref="I19:K19"/>
    <mergeCell ref="E19:H19"/>
    <mergeCell ref="D16:H16"/>
    <mergeCell ref="E28:F28"/>
    <mergeCell ref="R21:S21"/>
    <mergeCell ref="L21:M21"/>
    <mergeCell ref="D23:H23"/>
    <mergeCell ref="I23:J23"/>
    <mergeCell ref="C40:V40"/>
    <mergeCell ref="M35:O35"/>
    <mergeCell ref="E34:L34"/>
    <mergeCell ref="M34:U34"/>
    <mergeCell ref="E31:U31"/>
    <mergeCell ref="E32:U32"/>
    <mergeCell ref="E33:L33"/>
    <mergeCell ref="E35:L35"/>
    <mergeCell ref="P35:U35"/>
    <mergeCell ref="N36:U36"/>
    <mergeCell ref="D35:D36"/>
    <mergeCell ref="E36:M36"/>
    <mergeCell ref="M33:N33"/>
    <mergeCell ref="O33:U33"/>
    <mergeCell ref="D31:D32"/>
    <mergeCell ref="P41:U41"/>
    <mergeCell ref="P42:U42"/>
    <mergeCell ref="D42:F42"/>
    <mergeCell ref="M41:O41"/>
    <mergeCell ref="M42:O42"/>
    <mergeCell ref="G41:L41"/>
    <mergeCell ref="G42:L42"/>
    <mergeCell ref="D41:F41"/>
  </mergeCells>
  <phoneticPr fontId="20"/>
  <dataValidations count="6">
    <dataValidation type="list" allowBlank="1" showInputMessage="1" showErrorMessage="1" sqref="R21:R22 J28 L21:L22" xr:uid="{00000000-0002-0000-0000-000000000000}">
      <formula1>日</formula1>
    </dataValidation>
    <dataValidation type="list" allowBlank="1" showInputMessage="1" showErrorMessage="1" sqref="E28:F28" xr:uid="{00000000-0002-0000-0000-000001000000}">
      <formula1>年</formula1>
    </dataValidation>
    <dataValidation type="list" allowBlank="1" showInputMessage="1" showErrorMessage="1" sqref="H28" xr:uid="{00000000-0002-0000-0000-000002000000}">
      <formula1>月</formula1>
    </dataValidation>
    <dataValidation type="list" allowBlank="1" showInputMessage="1" showErrorMessage="1" sqref="I16:J16 I18:J18 I23:J23" xr:uid="{00000000-0002-0000-0000-000003000000}">
      <formula1>有無</formula1>
    </dataValidation>
    <dataValidation type="list" allowBlank="1" showInputMessage="1" showErrorMessage="1" sqref="I19:K19" xr:uid="{00000000-0002-0000-0000-000004000000}">
      <formula1>花火大会AMT</formula1>
    </dataValidation>
    <dataValidation type="list" allowBlank="1" showInputMessage="1" showErrorMessage="1" sqref="G8:J8 O21:Q22 I21:K22" xr:uid="{00000000-0002-0000-0000-000005000000}">
      <formula1>年月</formula1>
    </dataValidation>
  </dataValidations>
  <pageMargins left="0.59055118110236227" right="0.59055118110236227" top="0.59055118110236227" bottom="0.59055118110236227" header="0.86614173228346458" footer="0.43307086614173229"/>
  <pageSetup paperSize="9" scale="72"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5"/>
    <pageSetUpPr fitToPage="1"/>
  </sheetPr>
  <dimension ref="A1:V37"/>
  <sheetViews>
    <sheetView showGridLines="0" showRowColHeaders="0" showZeros="0" showOutlineSymbols="0" view="pageBreakPreview" zoomScale="80" zoomScaleNormal="100" zoomScaleSheetLayoutView="80" workbookViewId="0">
      <selection activeCell="N18" sqref="N18:R18"/>
    </sheetView>
  </sheetViews>
  <sheetFormatPr defaultRowHeight="14" x14ac:dyDescent="0.2"/>
  <cols>
    <col min="1" max="1" width="1.25" customWidth="1"/>
    <col min="2" max="2" width="5.5" customWidth="1"/>
    <col min="3" max="3" width="5" customWidth="1"/>
    <col min="4" max="4" width="10.75" customWidth="1"/>
    <col min="5" max="5" width="0.58203125" customWidth="1"/>
    <col min="6" max="6" width="7" customWidth="1"/>
    <col min="7" max="21" width="5" customWidth="1"/>
    <col min="22" max="22" width="2" customWidth="1"/>
  </cols>
  <sheetData>
    <row r="1" spans="1:22" ht="20.25" customHeight="1" x14ac:dyDescent="0.2">
      <c r="Q1" s="367">
        <f ca="1">TODAY()</f>
        <v>45195</v>
      </c>
      <c r="R1" s="367"/>
      <c r="S1" s="367"/>
      <c r="T1" s="367"/>
      <c r="U1" s="367"/>
      <c r="V1" s="367"/>
    </row>
    <row r="2" spans="1:22" ht="22.5" customHeight="1" x14ac:dyDescent="0.2">
      <c r="B2" s="368" t="str">
        <f>IF(①入力シート!E32="","",①入力シート!E32)</f>
        <v/>
      </c>
      <c r="C2" s="368"/>
      <c r="D2" s="368"/>
      <c r="E2" s="368"/>
      <c r="F2" s="368"/>
      <c r="G2" s="368"/>
      <c r="H2" s="368"/>
      <c r="I2" s="368"/>
      <c r="J2" s="5" t="s">
        <v>100</v>
      </c>
    </row>
    <row r="3" spans="1:22" ht="28" customHeight="1" x14ac:dyDescent="0.2">
      <c r="Q3" s="384" t="s">
        <v>192</v>
      </c>
      <c r="R3" s="384"/>
      <c r="S3" s="384"/>
      <c r="T3" s="384"/>
      <c r="U3" s="384"/>
      <c r="V3" s="384"/>
    </row>
    <row r="4" spans="1:22" ht="28" customHeight="1" x14ac:dyDescent="0.2">
      <c r="Q4" s="384" t="s">
        <v>193</v>
      </c>
      <c r="R4" s="384"/>
      <c r="S4" s="384"/>
      <c r="T4" s="384"/>
      <c r="U4" s="384"/>
      <c r="V4" s="384"/>
    </row>
    <row r="5" spans="1:22" ht="22.5" customHeight="1" x14ac:dyDescent="0.2">
      <c r="Q5" s="248" t="s">
        <v>194</v>
      </c>
    </row>
    <row r="6" spans="1:22" s="3" customFormat="1" ht="23.25" customHeight="1" thickBot="1" x14ac:dyDescent="0.25">
      <c r="A6" s="1"/>
      <c r="B6" s="90"/>
      <c r="C6" s="90"/>
      <c r="D6" s="90"/>
      <c r="E6" s="90"/>
      <c r="F6" s="90"/>
      <c r="G6" s="90"/>
      <c r="H6" s="90"/>
      <c r="I6" s="90"/>
      <c r="J6" s="90"/>
      <c r="K6" s="90"/>
      <c r="L6" s="2"/>
      <c r="M6" s="2"/>
      <c r="N6" s="2"/>
      <c r="O6" s="91"/>
      <c r="P6" s="91"/>
      <c r="Q6" s="91"/>
      <c r="R6" s="91"/>
      <c r="S6" s="91"/>
      <c r="T6" s="91"/>
      <c r="U6" s="91"/>
    </row>
    <row r="7" spans="1:22" s="3" customFormat="1" ht="24" customHeight="1" thickTop="1" thickBot="1" x14ac:dyDescent="0.25">
      <c r="A7" s="1"/>
      <c r="B7" s="370" t="s">
        <v>98</v>
      </c>
      <c r="C7" s="371"/>
      <c r="D7" s="371"/>
      <c r="E7" s="371"/>
      <c r="F7" s="371"/>
      <c r="G7" s="371"/>
      <c r="H7" s="371"/>
      <c r="I7" s="371"/>
      <c r="J7" s="371"/>
      <c r="K7" s="371"/>
      <c r="L7" s="371"/>
      <c r="M7" s="371"/>
      <c r="N7" s="371"/>
      <c r="O7" s="371"/>
      <c r="P7" s="371"/>
      <c r="Q7" s="371"/>
      <c r="R7" s="371"/>
      <c r="S7" s="371"/>
      <c r="T7" s="371"/>
      <c r="U7" s="372"/>
    </row>
    <row r="8" spans="1:22" ht="42" customHeight="1" thickTop="1" x14ac:dyDescent="0.2">
      <c r="A8" s="5"/>
      <c r="B8" s="375" t="s">
        <v>99</v>
      </c>
      <c r="C8" s="375"/>
      <c r="D8" s="375"/>
      <c r="E8" s="375"/>
      <c r="F8" s="375"/>
      <c r="G8" s="375"/>
      <c r="H8" s="375"/>
      <c r="I8" s="375"/>
      <c r="J8" s="375"/>
      <c r="K8" s="375"/>
      <c r="L8" s="375"/>
      <c r="M8" s="375"/>
      <c r="N8" s="375"/>
      <c r="O8" s="375"/>
      <c r="P8" s="375"/>
      <c r="Q8" s="375"/>
      <c r="R8" s="375"/>
      <c r="S8" s="375"/>
      <c r="T8" s="375"/>
      <c r="U8" s="375"/>
      <c r="V8" s="7"/>
    </row>
    <row r="9" spans="1:22" s="18" customFormat="1" ht="11.25" customHeight="1" x14ac:dyDescent="0.2">
      <c r="A9" s="14"/>
      <c r="B9" s="15"/>
      <c r="C9" s="15"/>
      <c r="D9" s="16"/>
      <c r="E9" s="16"/>
      <c r="F9" s="16"/>
      <c r="G9" s="16"/>
      <c r="H9" s="16"/>
      <c r="I9" s="16"/>
      <c r="J9" s="16"/>
      <c r="K9" s="16"/>
      <c r="L9" s="16"/>
      <c r="M9" s="17"/>
      <c r="N9" s="17"/>
      <c r="O9" s="17"/>
      <c r="P9" s="17"/>
      <c r="Q9" s="17"/>
      <c r="R9" s="17"/>
      <c r="S9" s="17"/>
      <c r="T9" s="17"/>
      <c r="U9" s="17"/>
    </row>
    <row r="10" spans="1:22" ht="31.5" customHeight="1" x14ac:dyDescent="0.2">
      <c r="A10" s="5"/>
      <c r="B10" s="373" t="s">
        <v>8</v>
      </c>
      <c r="C10" s="339"/>
      <c r="D10" s="374"/>
      <c r="E10" s="378" t="str">
        <f>IF(①入力シート!G8="","",①入力シート!G8)</f>
        <v/>
      </c>
      <c r="F10" s="379"/>
      <c r="G10" s="379"/>
      <c r="H10" s="379"/>
      <c r="I10" s="379"/>
      <c r="J10" s="376" t="s">
        <v>243</v>
      </c>
      <c r="K10" s="376"/>
      <c r="L10" s="376"/>
      <c r="M10" s="376"/>
      <c r="N10" s="380">
        <v>45231</v>
      </c>
      <c r="O10" s="380"/>
      <c r="P10" s="380"/>
      <c r="Q10" s="380"/>
      <c r="R10" s="380"/>
      <c r="S10" s="376" t="s">
        <v>146</v>
      </c>
      <c r="T10" s="376"/>
      <c r="U10" s="377"/>
    </row>
    <row r="11" spans="1:22" ht="31.5" customHeight="1" x14ac:dyDescent="0.2">
      <c r="A11" s="5"/>
      <c r="B11" s="381" t="s">
        <v>109</v>
      </c>
      <c r="C11" s="382"/>
      <c r="D11" s="383"/>
      <c r="E11" s="386" t="str">
        <f>IF(①入力シート!I21="","",①入力シート!I21)</f>
        <v/>
      </c>
      <c r="F11" s="385"/>
      <c r="G11" s="385"/>
      <c r="H11" s="385"/>
      <c r="I11" s="385"/>
      <c r="J11" s="131" t="str">
        <f>IF(①入力シート!L21="","",①入力シート!L21)</f>
        <v/>
      </c>
      <c r="K11" s="376" t="s">
        <v>144</v>
      </c>
      <c r="L11" s="376"/>
      <c r="M11" s="385" t="str">
        <f>IF(①入力シート!O21="","",①入力シート!O21)</f>
        <v/>
      </c>
      <c r="N11" s="385"/>
      <c r="O11" s="385"/>
      <c r="P11" s="385"/>
      <c r="Q11" s="19" t="str">
        <f>IF(①入力シート!R21="","",①入力シート!R21)</f>
        <v/>
      </c>
      <c r="R11" s="106" t="s">
        <v>11</v>
      </c>
      <c r="S11" s="85"/>
      <c r="T11" s="85"/>
      <c r="U11" s="85"/>
      <c r="V11" s="26"/>
    </row>
    <row r="12" spans="1:22" ht="31.5" customHeight="1" x14ac:dyDescent="0.2">
      <c r="A12" s="5"/>
      <c r="B12" s="332" t="s">
        <v>101</v>
      </c>
      <c r="C12" s="333"/>
      <c r="D12" s="334"/>
      <c r="E12" s="338" t="s">
        <v>13</v>
      </c>
      <c r="F12" s="339"/>
      <c r="G12" s="339"/>
      <c r="H12" s="339"/>
      <c r="I12" s="340" t="str">
        <f>IF(①入力シート!G12="","",①入力シート!G12)</f>
        <v/>
      </c>
      <c r="J12" s="369"/>
      <c r="K12" s="369"/>
      <c r="L12" s="369"/>
      <c r="M12" s="369"/>
      <c r="N12" s="369"/>
      <c r="O12" s="369"/>
      <c r="P12" s="369"/>
      <c r="Q12" s="369"/>
      <c r="R12" s="88" t="s">
        <v>14</v>
      </c>
      <c r="S12" s="84"/>
      <c r="T12" s="84"/>
      <c r="U12" s="86"/>
    </row>
    <row r="13" spans="1:22" ht="31.5" customHeight="1" x14ac:dyDescent="0.2">
      <c r="A13" s="5"/>
      <c r="B13" s="335"/>
      <c r="C13" s="336"/>
      <c r="D13" s="337"/>
      <c r="E13" s="338" t="s">
        <v>110</v>
      </c>
      <c r="F13" s="339"/>
      <c r="G13" s="339"/>
      <c r="H13" s="339"/>
      <c r="I13" s="340" t="str">
        <f>IF(①入力シート!I20="","",①入力シート!I20)</f>
        <v/>
      </c>
      <c r="J13" s="341"/>
      <c r="K13" s="341"/>
      <c r="L13" s="341"/>
      <c r="M13" s="341"/>
      <c r="N13" s="341"/>
      <c r="O13" s="341"/>
      <c r="P13" s="341"/>
      <c r="Q13" s="341"/>
      <c r="R13" s="88" t="s">
        <v>19</v>
      </c>
      <c r="S13" s="84"/>
      <c r="T13" s="84"/>
      <c r="U13" s="86"/>
    </row>
    <row r="14" spans="1:22" ht="14.25" customHeight="1" thickBot="1" x14ac:dyDescent="0.25">
      <c r="A14" s="5"/>
      <c r="B14" s="20"/>
      <c r="C14" s="20"/>
      <c r="D14" s="20"/>
      <c r="E14" s="21"/>
      <c r="F14" s="21"/>
      <c r="G14" s="21"/>
      <c r="H14" s="21"/>
      <c r="I14" s="21"/>
      <c r="J14" s="21"/>
      <c r="K14" s="22"/>
      <c r="L14" s="22"/>
      <c r="M14" s="22"/>
      <c r="N14" s="22"/>
      <c r="O14" s="23"/>
      <c r="P14" s="23"/>
      <c r="Q14" s="24"/>
      <c r="R14" s="24"/>
      <c r="S14" s="24"/>
      <c r="T14" s="24"/>
      <c r="U14" s="25"/>
    </row>
    <row r="15" spans="1:22" ht="24" customHeight="1" x14ac:dyDescent="0.2">
      <c r="A15" s="5"/>
      <c r="B15" s="350" t="s">
        <v>114</v>
      </c>
      <c r="C15" s="351"/>
      <c r="D15" s="352"/>
      <c r="E15" s="404" t="s">
        <v>131</v>
      </c>
      <c r="F15" s="405"/>
      <c r="G15" s="405"/>
      <c r="H15" s="405"/>
      <c r="I15" s="405"/>
      <c r="J15" s="405"/>
      <c r="K15" s="405"/>
      <c r="L15" s="405"/>
      <c r="M15" s="405"/>
      <c r="N15" s="405"/>
      <c r="O15" s="405"/>
      <c r="P15" s="405"/>
      <c r="Q15" s="405"/>
      <c r="R15" s="405"/>
      <c r="S15" s="387" t="s">
        <v>132</v>
      </c>
      <c r="T15" s="388"/>
      <c r="U15" s="389"/>
      <c r="V15" s="87"/>
    </row>
    <row r="16" spans="1:22" ht="20.25" customHeight="1" x14ac:dyDescent="0.2">
      <c r="A16" s="5"/>
      <c r="B16" s="353"/>
      <c r="C16" s="354"/>
      <c r="D16" s="355"/>
      <c r="E16" s="403" t="s">
        <v>102</v>
      </c>
      <c r="F16" s="403"/>
      <c r="G16" s="403"/>
      <c r="H16" s="403"/>
      <c r="I16" s="403"/>
      <c r="J16" s="399" t="s">
        <v>103</v>
      </c>
      <c r="K16" s="399"/>
      <c r="L16" s="399"/>
      <c r="M16" s="399"/>
      <c r="N16" s="399"/>
      <c r="O16" s="399"/>
      <c r="P16" s="399"/>
      <c r="Q16" s="399"/>
      <c r="R16" s="400"/>
      <c r="S16" s="390"/>
      <c r="T16" s="391"/>
      <c r="U16" s="392"/>
    </row>
    <row r="17" spans="1:22" ht="18" customHeight="1" x14ac:dyDescent="0.2">
      <c r="A17" s="5"/>
      <c r="B17" s="356"/>
      <c r="C17" s="357"/>
      <c r="D17" s="358"/>
      <c r="E17" s="403"/>
      <c r="F17" s="403"/>
      <c r="G17" s="403"/>
      <c r="H17" s="403"/>
      <c r="I17" s="403"/>
      <c r="J17" s="399" t="s">
        <v>104</v>
      </c>
      <c r="K17" s="399"/>
      <c r="L17" s="399"/>
      <c r="M17" s="399"/>
      <c r="N17" s="399" t="s">
        <v>105</v>
      </c>
      <c r="O17" s="399"/>
      <c r="P17" s="399"/>
      <c r="Q17" s="399"/>
      <c r="R17" s="400"/>
      <c r="S17" s="393"/>
      <c r="T17" s="394"/>
      <c r="U17" s="395"/>
    </row>
    <row r="18" spans="1:22" ht="87.75" customHeight="1" x14ac:dyDescent="0.2">
      <c r="A18" s="5"/>
      <c r="B18" s="98" t="s">
        <v>18</v>
      </c>
      <c r="C18" s="365" t="s">
        <v>115</v>
      </c>
      <c r="D18" s="366"/>
      <c r="E18" s="343" t="s">
        <v>117</v>
      </c>
      <c r="F18" s="363"/>
      <c r="G18" s="363"/>
      <c r="H18" s="363"/>
      <c r="I18" s="407"/>
      <c r="J18" s="344" t="s">
        <v>107</v>
      </c>
      <c r="K18" s="345"/>
      <c r="L18" s="345"/>
      <c r="M18" s="406"/>
      <c r="N18" s="344" t="s">
        <v>108</v>
      </c>
      <c r="O18" s="345"/>
      <c r="P18" s="345"/>
      <c r="Q18" s="345"/>
      <c r="R18" s="345"/>
      <c r="S18" s="396" t="e">
        <f>IF(S22="○",メンテ!AB6,メンテ!AB5)</f>
        <v>#N/A</v>
      </c>
      <c r="T18" s="397"/>
      <c r="U18" s="398"/>
    </row>
    <row r="19" spans="1:22" ht="72" customHeight="1" x14ac:dyDescent="0.2">
      <c r="A19" s="5"/>
      <c r="B19" s="359" t="s">
        <v>125</v>
      </c>
      <c r="C19" s="349" t="s">
        <v>21</v>
      </c>
      <c r="D19" s="349"/>
      <c r="E19" s="342" t="s">
        <v>118</v>
      </c>
      <c r="F19" s="342"/>
      <c r="G19" s="342"/>
      <c r="H19" s="342"/>
      <c r="I19" s="342"/>
      <c r="J19" s="401"/>
      <c r="K19" s="401"/>
      <c r="L19" s="401"/>
      <c r="M19" s="401"/>
      <c r="N19" s="401"/>
      <c r="O19" s="401"/>
      <c r="P19" s="401"/>
      <c r="Q19" s="401"/>
      <c r="R19" s="402"/>
      <c r="S19" s="329" t="str">
        <f>IF(①入力シート!I16="○",IF(S22="○",メンテ!AB10,メンテ!AB9),"補償なし")</f>
        <v>補償なし</v>
      </c>
      <c r="T19" s="330"/>
      <c r="U19" s="331"/>
    </row>
    <row r="20" spans="1:22" ht="40.5" customHeight="1" x14ac:dyDescent="0.2">
      <c r="A20" s="5"/>
      <c r="B20" s="360"/>
      <c r="C20" s="349" t="s">
        <v>22</v>
      </c>
      <c r="D20" s="349"/>
      <c r="E20" s="346" t="s">
        <v>112</v>
      </c>
      <c r="F20" s="346"/>
      <c r="G20" s="347"/>
      <c r="H20" s="224" t="str">
        <f>IF(①入力シート!I19="","",①入力シート!I19)</f>
        <v/>
      </c>
      <c r="I20" s="223" t="s">
        <v>106</v>
      </c>
      <c r="J20" s="342" t="s">
        <v>111</v>
      </c>
      <c r="K20" s="342"/>
      <c r="L20" s="342"/>
      <c r="M20" s="342"/>
      <c r="N20" s="342" t="s">
        <v>111</v>
      </c>
      <c r="O20" s="342"/>
      <c r="P20" s="342"/>
      <c r="Q20" s="342"/>
      <c r="R20" s="343"/>
      <c r="S20" s="329" t="str">
        <f>IF(①入力シート!I18="○",IF(S22="○",メンテ!AB14,メンテ!AB13),"補償なし")</f>
        <v>補償なし</v>
      </c>
      <c r="T20" s="330"/>
      <c r="U20" s="331"/>
    </row>
    <row r="21" spans="1:22" ht="18" customHeight="1" x14ac:dyDescent="0.2">
      <c r="A21" s="5"/>
      <c r="B21" s="360"/>
      <c r="C21" s="349"/>
      <c r="D21" s="349"/>
      <c r="E21" s="348" t="s">
        <v>113</v>
      </c>
      <c r="F21" s="348"/>
      <c r="G21" s="348"/>
      <c r="H21" s="348"/>
      <c r="I21" s="348"/>
      <c r="J21" s="342"/>
      <c r="K21" s="342"/>
      <c r="L21" s="342"/>
      <c r="M21" s="342"/>
      <c r="N21" s="342"/>
      <c r="O21" s="342"/>
      <c r="P21" s="342"/>
      <c r="Q21" s="342"/>
      <c r="R21" s="343"/>
      <c r="S21" s="329"/>
      <c r="T21" s="330"/>
      <c r="U21" s="331"/>
    </row>
    <row r="22" spans="1:22" ht="38.25" customHeight="1" thickBot="1" x14ac:dyDescent="0.25">
      <c r="A22" s="5"/>
      <c r="B22" s="361"/>
      <c r="C22" s="362" t="s">
        <v>172</v>
      </c>
      <c r="D22" s="362"/>
      <c r="E22" s="343" t="s">
        <v>176</v>
      </c>
      <c r="F22" s="363"/>
      <c r="G22" s="363"/>
      <c r="H22" s="363"/>
      <c r="I22" s="363"/>
      <c r="J22" s="363"/>
      <c r="K22" s="363"/>
      <c r="L22" s="363"/>
      <c r="M22" s="363"/>
      <c r="N22" s="363"/>
      <c r="O22" s="363"/>
      <c r="P22" s="363"/>
      <c r="Q22" s="363"/>
      <c r="R22" s="364"/>
      <c r="S22" s="408" t="str">
        <f>IF(①入力シート!I23="","",①入力シート!I23)</f>
        <v/>
      </c>
      <c r="T22" s="409"/>
      <c r="U22" s="410"/>
    </row>
    <row r="23" spans="1:22" ht="18" customHeight="1" x14ac:dyDescent="0.2">
      <c r="A23" s="5"/>
      <c r="B23" s="219"/>
      <c r="C23" s="220"/>
      <c r="D23" s="220"/>
      <c r="E23" s="221"/>
      <c r="F23" s="221"/>
      <c r="G23" s="221"/>
      <c r="H23" s="221"/>
      <c r="I23" s="221"/>
      <c r="J23" s="16"/>
      <c r="K23" s="16"/>
      <c r="L23" s="16"/>
      <c r="M23" s="16"/>
      <c r="N23" s="16"/>
      <c r="O23" s="16"/>
      <c r="P23" s="16"/>
      <c r="Q23" s="16"/>
      <c r="R23" s="16"/>
      <c r="S23" s="222"/>
      <c r="T23" s="222"/>
      <c r="U23" s="222"/>
    </row>
    <row r="24" spans="1:22" ht="12" customHeight="1" thickBot="1" x14ac:dyDescent="0.25">
      <c r="A24" s="5"/>
      <c r="B24" s="27"/>
      <c r="C24" s="27"/>
      <c r="D24" s="27"/>
      <c r="E24" s="27"/>
      <c r="F24" s="27"/>
      <c r="G24" s="27"/>
      <c r="H24" s="84"/>
      <c r="I24" s="84"/>
      <c r="J24" s="84"/>
      <c r="K24" s="84"/>
      <c r="L24" s="84"/>
      <c r="M24" s="84"/>
      <c r="N24" s="84"/>
      <c r="O24" s="84"/>
      <c r="P24" s="84"/>
      <c r="Q24" s="84"/>
      <c r="R24" s="84"/>
      <c r="S24" s="84"/>
      <c r="T24" s="84"/>
      <c r="U24" s="86"/>
      <c r="V24" s="87"/>
    </row>
    <row r="25" spans="1:22" ht="31.5" customHeight="1" thickBot="1" x14ac:dyDescent="0.25">
      <c r="A25" s="5"/>
      <c r="B25" s="412" t="s">
        <v>121</v>
      </c>
      <c r="C25" s="413"/>
      <c r="D25" s="413"/>
      <c r="E25" s="413"/>
      <c r="F25" s="413"/>
      <c r="G25" s="413"/>
      <c r="H25" s="413"/>
      <c r="I25" s="414"/>
      <c r="J25" s="415" t="e">
        <f>SUM(S18,S19,S20)</f>
        <v>#N/A</v>
      </c>
      <c r="K25" s="416"/>
      <c r="L25" s="416"/>
      <c r="M25" s="416"/>
      <c r="N25" s="416"/>
      <c r="O25" s="416"/>
      <c r="P25" s="416"/>
      <c r="Q25" s="416"/>
      <c r="R25" s="416"/>
      <c r="S25" s="416"/>
      <c r="T25" s="416"/>
      <c r="U25" s="89"/>
      <c r="V25" s="87"/>
    </row>
    <row r="26" spans="1:22" ht="18" customHeight="1" thickBot="1" x14ac:dyDescent="0.25">
      <c r="A26" s="93"/>
      <c r="B26" s="94"/>
      <c r="C26" s="94"/>
      <c r="D26" s="94"/>
      <c r="E26" s="94"/>
      <c r="F26" s="94"/>
      <c r="G26" s="94"/>
      <c r="H26" s="94"/>
      <c r="I26" s="94"/>
      <c r="J26" s="95"/>
      <c r="K26" s="95"/>
      <c r="L26" s="95"/>
      <c r="M26" s="95"/>
      <c r="N26" s="95"/>
      <c r="O26" s="95"/>
      <c r="P26" s="95"/>
      <c r="Q26" s="95"/>
      <c r="R26" s="95"/>
      <c r="S26" s="95"/>
      <c r="T26" s="95"/>
      <c r="U26" s="96"/>
      <c r="V26" s="97"/>
    </row>
    <row r="27" spans="1:22" ht="18" customHeight="1" thickBot="1" x14ac:dyDescent="0.25">
      <c r="A27" s="5"/>
      <c r="B27" s="27"/>
      <c r="C27" s="27"/>
      <c r="D27" s="27"/>
      <c r="E27" s="27"/>
      <c r="F27" s="27"/>
      <c r="G27" s="27"/>
      <c r="H27" s="84"/>
      <c r="I27" s="84"/>
      <c r="J27" s="84"/>
      <c r="K27" s="84"/>
      <c r="L27" s="84"/>
      <c r="M27" s="84"/>
      <c r="N27" s="84"/>
      <c r="O27" s="84"/>
      <c r="P27" s="84"/>
      <c r="Q27" s="84"/>
      <c r="R27" s="84"/>
      <c r="S27" s="84"/>
      <c r="T27" s="84"/>
      <c r="U27" s="86"/>
      <c r="V27" s="87"/>
    </row>
    <row r="28" spans="1:22" ht="26.25" customHeight="1" thickTop="1" thickBot="1" x14ac:dyDescent="0.25">
      <c r="A28" s="5"/>
      <c r="B28" s="370" t="s">
        <v>116</v>
      </c>
      <c r="C28" s="371"/>
      <c r="D28" s="371"/>
      <c r="E28" s="371"/>
      <c r="F28" s="371"/>
      <c r="G28" s="371"/>
      <c r="H28" s="371"/>
      <c r="I28" s="371"/>
      <c r="J28" s="371"/>
      <c r="K28" s="371"/>
      <c r="L28" s="371"/>
      <c r="M28" s="371"/>
      <c r="N28" s="371"/>
      <c r="O28" s="371"/>
      <c r="P28" s="371"/>
      <c r="Q28" s="371"/>
      <c r="R28" s="371"/>
      <c r="S28" s="371"/>
      <c r="T28" s="371"/>
      <c r="U28" s="372"/>
      <c r="V28" s="87"/>
    </row>
    <row r="29" spans="1:22" ht="44.25" customHeight="1" thickTop="1" x14ac:dyDescent="0.2">
      <c r="A29" s="5"/>
      <c r="B29" s="433" t="s">
        <v>136</v>
      </c>
      <c r="C29" s="433"/>
      <c r="D29" s="433"/>
      <c r="E29" s="433"/>
      <c r="F29" s="433"/>
      <c r="G29" s="433"/>
      <c r="H29" s="433"/>
      <c r="I29" s="433"/>
      <c r="J29" s="433"/>
      <c r="K29" s="433"/>
      <c r="L29" s="433"/>
      <c r="M29" s="433"/>
      <c r="N29" s="433"/>
      <c r="O29" s="433"/>
      <c r="P29" s="433"/>
      <c r="Q29" s="433"/>
      <c r="R29" s="433"/>
      <c r="S29" s="433"/>
      <c r="T29" s="433"/>
      <c r="U29" s="433"/>
      <c r="V29" s="87"/>
    </row>
    <row r="30" spans="1:22" ht="9" customHeight="1" thickBot="1" x14ac:dyDescent="0.25">
      <c r="A30" s="5"/>
      <c r="B30" s="27"/>
      <c r="C30" s="27"/>
      <c r="D30" s="27"/>
      <c r="E30" s="27"/>
      <c r="F30" s="27"/>
      <c r="G30" s="27"/>
      <c r="H30" s="84"/>
      <c r="I30" s="84"/>
      <c r="J30" s="84"/>
      <c r="K30" s="84"/>
      <c r="L30" s="84"/>
      <c r="M30" s="84"/>
      <c r="N30" s="84"/>
      <c r="O30" s="84"/>
      <c r="P30" s="84"/>
      <c r="Q30" s="84"/>
      <c r="R30" s="84"/>
      <c r="S30" s="84"/>
      <c r="T30" s="84"/>
      <c r="U30" s="86"/>
      <c r="V30" s="87"/>
    </row>
    <row r="31" spans="1:22" ht="33" customHeight="1" thickBot="1" x14ac:dyDescent="0.25">
      <c r="A31" s="5"/>
      <c r="B31" s="412" t="s">
        <v>120</v>
      </c>
      <c r="C31" s="413"/>
      <c r="D31" s="413"/>
      <c r="E31" s="413"/>
      <c r="F31" s="413"/>
      <c r="G31" s="413"/>
      <c r="H31" s="413"/>
      <c r="I31" s="414"/>
      <c r="J31" s="431" t="e">
        <f>SUM(S18,S19,S20)</f>
        <v>#N/A</v>
      </c>
      <c r="K31" s="432"/>
      <c r="L31" s="432"/>
      <c r="M31" s="432"/>
      <c r="N31" s="432"/>
      <c r="O31" s="432"/>
      <c r="P31" s="432"/>
      <c r="Q31" s="432"/>
      <c r="R31" s="432"/>
      <c r="S31" s="432"/>
      <c r="T31" s="432"/>
      <c r="U31" s="89"/>
      <c r="V31" s="87"/>
    </row>
    <row r="32" spans="1:22" ht="14.25" customHeight="1" x14ac:dyDescent="0.2">
      <c r="A32" s="5"/>
      <c r="B32" s="27"/>
      <c r="C32" s="27"/>
      <c r="D32" s="27"/>
      <c r="E32" s="27"/>
      <c r="F32" s="27"/>
      <c r="G32" s="27"/>
      <c r="H32" s="84"/>
      <c r="I32" s="84"/>
      <c r="J32" s="84"/>
      <c r="K32" s="84"/>
      <c r="L32" s="84"/>
      <c r="M32" s="84"/>
      <c r="N32" s="84"/>
      <c r="O32" s="84"/>
      <c r="P32" s="84"/>
      <c r="Q32" s="84"/>
      <c r="R32" s="84"/>
      <c r="S32" s="84"/>
      <c r="T32" s="84"/>
      <c r="U32" s="86"/>
      <c r="V32" s="87"/>
    </row>
    <row r="33" spans="1:22" ht="32.25" customHeight="1" x14ac:dyDescent="0.2">
      <c r="A33" s="5"/>
      <c r="B33" s="417" t="s">
        <v>27</v>
      </c>
      <c r="C33" s="418"/>
      <c r="D33" s="419"/>
      <c r="E33" s="420" t="s">
        <v>119</v>
      </c>
      <c r="F33" s="421"/>
      <c r="G33" s="421"/>
      <c r="H33" s="421"/>
      <c r="I33" s="421"/>
      <c r="J33" s="421"/>
      <c r="K33" s="421"/>
      <c r="L33" s="421"/>
      <c r="M33" s="421"/>
      <c r="N33" s="421"/>
      <c r="O33" s="421"/>
      <c r="P33" s="422"/>
      <c r="Q33" s="84"/>
      <c r="R33" s="84"/>
      <c r="S33" s="84"/>
      <c r="T33" s="84"/>
      <c r="U33" s="86"/>
      <c r="V33" s="87"/>
    </row>
    <row r="34" spans="1:22" ht="12" customHeight="1" x14ac:dyDescent="0.2">
      <c r="A34" s="5"/>
      <c r="B34" s="107"/>
      <c r="C34" s="107"/>
      <c r="D34" s="107"/>
      <c r="E34" s="27"/>
      <c r="F34" s="27"/>
      <c r="G34" s="27"/>
      <c r="H34" s="84"/>
      <c r="I34" s="84"/>
      <c r="J34" s="84"/>
      <c r="K34" s="84"/>
      <c r="L34" s="84"/>
      <c r="M34" s="84"/>
      <c r="N34" s="84"/>
      <c r="O34" s="84"/>
      <c r="P34" s="84"/>
      <c r="Q34" s="84"/>
      <c r="R34" s="84"/>
      <c r="S34" s="84"/>
      <c r="T34" s="84"/>
      <c r="U34" s="86"/>
      <c r="V34" s="87"/>
    </row>
    <row r="35" spans="1:22" ht="70.5" customHeight="1" x14ac:dyDescent="0.2">
      <c r="A35" s="5"/>
      <c r="B35" s="423" t="s">
        <v>122</v>
      </c>
      <c r="C35" s="424"/>
      <c r="D35" s="425"/>
      <c r="E35" s="428" t="s">
        <v>123</v>
      </c>
      <c r="F35" s="429"/>
      <c r="G35" s="429"/>
      <c r="H35" s="429"/>
      <c r="I35" s="429"/>
      <c r="J35" s="429"/>
      <c r="K35" s="429"/>
      <c r="L35" s="429"/>
      <c r="M35" s="429"/>
      <c r="N35" s="429"/>
      <c r="O35" s="429"/>
      <c r="P35" s="430"/>
      <c r="Q35" s="426" t="s">
        <v>124</v>
      </c>
      <c r="R35" s="427"/>
      <c r="S35" s="427"/>
      <c r="T35" s="427"/>
      <c r="U35" s="427"/>
    </row>
    <row r="36" spans="1:22" ht="15" customHeight="1" x14ac:dyDescent="0.2"/>
    <row r="37" spans="1:22" ht="15" customHeight="1" x14ac:dyDescent="0.2">
      <c r="T37" s="411" t="s">
        <v>39</v>
      </c>
      <c r="U37" s="411"/>
    </row>
  </sheetData>
  <sheetProtection selectLockedCells="1"/>
  <mergeCells count="59">
    <mergeCell ref="S22:U22"/>
    <mergeCell ref="T37:U37"/>
    <mergeCell ref="B28:U28"/>
    <mergeCell ref="B25:I25"/>
    <mergeCell ref="J25:T25"/>
    <mergeCell ref="B33:D33"/>
    <mergeCell ref="E33:P33"/>
    <mergeCell ref="B31:I31"/>
    <mergeCell ref="B35:D35"/>
    <mergeCell ref="Q35:U35"/>
    <mergeCell ref="E35:P35"/>
    <mergeCell ref="J31:T31"/>
    <mergeCell ref="B29:U29"/>
    <mergeCell ref="E11:I11"/>
    <mergeCell ref="S15:U17"/>
    <mergeCell ref="E19:I19"/>
    <mergeCell ref="S18:U18"/>
    <mergeCell ref="S19:U19"/>
    <mergeCell ref="J17:M17"/>
    <mergeCell ref="N17:R17"/>
    <mergeCell ref="J16:R16"/>
    <mergeCell ref="J19:M19"/>
    <mergeCell ref="N19:R19"/>
    <mergeCell ref="E16:I17"/>
    <mergeCell ref="E15:R15"/>
    <mergeCell ref="J18:M18"/>
    <mergeCell ref="E18:I18"/>
    <mergeCell ref="Q1:V1"/>
    <mergeCell ref="B2:I2"/>
    <mergeCell ref="I12:Q12"/>
    <mergeCell ref="B7:U7"/>
    <mergeCell ref="B10:D10"/>
    <mergeCell ref="B8:U8"/>
    <mergeCell ref="S10:U10"/>
    <mergeCell ref="E10:I10"/>
    <mergeCell ref="J10:M10"/>
    <mergeCell ref="K11:L11"/>
    <mergeCell ref="N10:R10"/>
    <mergeCell ref="B11:D11"/>
    <mergeCell ref="Q3:V3"/>
    <mergeCell ref="Q4:V4"/>
    <mergeCell ref="M11:P11"/>
    <mergeCell ref="E12:H12"/>
    <mergeCell ref="S20:U21"/>
    <mergeCell ref="B12:D13"/>
    <mergeCell ref="E13:H13"/>
    <mergeCell ref="I13:Q13"/>
    <mergeCell ref="N20:R21"/>
    <mergeCell ref="N18:R18"/>
    <mergeCell ref="E20:G20"/>
    <mergeCell ref="E21:I21"/>
    <mergeCell ref="C20:D21"/>
    <mergeCell ref="J20:M21"/>
    <mergeCell ref="B15:D17"/>
    <mergeCell ref="C19:D19"/>
    <mergeCell ref="B19:B22"/>
    <mergeCell ref="C22:D22"/>
    <mergeCell ref="E22:R22"/>
    <mergeCell ref="C18:D18"/>
  </mergeCells>
  <phoneticPr fontId="20"/>
  <printOptions horizontalCentered="1" verticalCentered="1"/>
  <pageMargins left="0.59055118110236227" right="0.59055118110236227" top="0.59055118110236227" bottom="0.59055118110236227" header="0.86614173228346458" footer="0.43307086614173229"/>
  <pageSetup paperSize="9" scale="76"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Y101"/>
  <sheetViews>
    <sheetView showGridLines="0" showZeros="0" showOutlineSymbols="0" view="pageBreakPreview" zoomScale="80" zoomScaleNormal="100" zoomScaleSheetLayoutView="80" workbookViewId="0">
      <selection activeCell="W102" sqref="W102"/>
    </sheetView>
  </sheetViews>
  <sheetFormatPr defaultRowHeight="14" x14ac:dyDescent="0.2"/>
  <cols>
    <col min="1" max="1" width="1.25" customWidth="1"/>
    <col min="2" max="2" width="5.5" customWidth="1"/>
    <col min="3" max="3" width="5" customWidth="1"/>
    <col min="4" max="4" width="10.75" customWidth="1"/>
    <col min="5" max="5" width="0.58203125" customWidth="1"/>
    <col min="6" max="6" width="7" customWidth="1"/>
    <col min="7" max="21" width="5" customWidth="1"/>
    <col min="22" max="22" width="2" customWidth="1"/>
  </cols>
  <sheetData>
    <row r="1" spans="1:25" s="3" customFormat="1" ht="24" customHeight="1" x14ac:dyDescent="0.2">
      <c r="A1" s="141"/>
      <c r="B1" s="497" t="s">
        <v>0</v>
      </c>
      <c r="C1" s="497"/>
      <c r="D1" s="497"/>
      <c r="E1" s="497"/>
      <c r="F1" s="497"/>
      <c r="G1" s="497"/>
      <c r="H1" s="497"/>
      <c r="I1" s="497"/>
      <c r="J1" s="497"/>
      <c r="K1" s="497"/>
      <c r="L1" s="153"/>
      <c r="M1" s="153"/>
      <c r="N1" s="153"/>
      <c r="O1" s="499"/>
      <c r="P1" s="499"/>
      <c r="Q1" s="499"/>
      <c r="R1" s="499"/>
      <c r="S1" s="499"/>
      <c r="T1" s="499"/>
      <c r="U1" s="499"/>
      <c r="V1" s="142"/>
    </row>
    <row r="2" spans="1:25" s="3" customFormat="1" ht="24" customHeight="1" x14ac:dyDescent="0.2">
      <c r="A2" s="141"/>
      <c r="B2" s="498" t="s">
        <v>1</v>
      </c>
      <c r="C2" s="498"/>
      <c r="D2" s="498"/>
      <c r="E2" s="498"/>
      <c r="F2" s="498"/>
      <c r="G2" s="498"/>
      <c r="H2" s="498"/>
      <c r="I2" s="498"/>
      <c r="J2" s="498"/>
      <c r="K2" s="498"/>
      <c r="L2" s="498"/>
      <c r="M2" s="498"/>
      <c r="N2" s="498"/>
      <c r="O2" s="498"/>
      <c r="P2" s="498"/>
      <c r="Q2" s="498"/>
      <c r="R2" s="498"/>
      <c r="S2" s="498"/>
      <c r="T2" s="498"/>
      <c r="U2" s="498"/>
      <c r="V2" s="142"/>
    </row>
    <row r="3" spans="1:25" ht="15" customHeight="1" x14ac:dyDescent="0.2">
      <c r="A3" s="143"/>
      <c r="B3" s="500" t="s">
        <v>147</v>
      </c>
      <c r="C3" s="501"/>
      <c r="D3" s="501"/>
      <c r="E3" s="501"/>
      <c r="F3" s="501"/>
      <c r="G3" s="501"/>
      <c r="H3" s="501"/>
      <c r="I3" s="501"/>
      <c r="J3" s="501"/>
      <c r="K3" s="501"/>
      <c r="L3" s="501"/>
      <c r="M3" s="501"/>
      <c r="N3" s="501"/>
      <c r="O3" s="501"/>
      <c r="P3" s="501"/>
      <c r="Q3" s="501"/>
      <c r="R3" s="501"/>
      <c r="S3" s="501"/>
      <c r="T3" s="501"/>
      <c r="U3" s="501"/>
      <c r="V3" s="144"/>
    </row>
    <row r="4" spans="1:25" ht="14.25" customHeight="1" x14ac:dyDescent="0.2">
      <c r="A4" s="143"/>
      <c r="B4" s="501"/>
      <c r="C4" s="501"/>
      <c r="D4" s="501"/>
      <c r="E4" s="501"/>
      <c r="F4" s="501"/>
      <c r="G4" s="501"/>
      <c r="H4" s="501"/>
      <c r="I4" s="501"/>
      <c r="J4" s="501"/>
      <c r="K4" s="501"/>
      <c r="L4" s="501"/>
      <c r="M4" s="501"/>
      <c r="N4" s="501"/>
      <c r="O4" s="501"/>
      <c r="P4" s="501"/>
      <c r="Q4" s="501"/>
      <c r="R4" s="501"/>
      <c r="S4" s="501"/>
      <c r="T4" s="501"/>
      <c r="U4" s="501"/>
      <c r="V4" s="144"/>
    </row>
    <row r="5" spans="1:25" ht="14.25" customHeight="1" x14ac:dyDescent="0.2">
      <c r="A5" s="143"/>
      <c r="B5" s="501"/>
      <c r="C5" s="501"/>
      <c r="D5" s="501"/>
      <c r="E5" s="501"/>
      <c r="F5" s="501"/>
      <c r="G5" s="501"/>
      <c r="H5" s="501"/>
      <c r="I5" s="501"/>
      <c r="J5" s="501"/>
      <c r="K5" s="501"/>
      <c r="L5" s="501"/>
      <c r="M5" s="501"/>
      <c r="N5" s="501"/>
      <c r="O5" s="501"/>
      <c r="P5" s="501"/>
      <c r="Q5" s="501"/>
      <c r="R5" s="501"/>
      <c r="S5" s="501"/>
      <c r="T5" s="501"/>
      <c r="U5" s="501"/>
      <c r="V5" s="144"/>
    </row>
    <row r="6" spans="1:25" ht="21" customHeight="1" x14ac:dyDescent="0.2">
      <c r="A6" s="143"/>
      <c r="B6" s="501"/>
      <c r="C6" s="501"/>
      <c r="D6" s="501"/>
      <c r="E6" s="501"/>
      <c r="F6" s="501"/>
      <c r="G6" s="501"/>
      <c r="H6" s="501"/>
      <c r="I6" s="501"/>
      <c r="J6" s="501"/>
      <c r="K6" s="501"/>
      <c r="L6" s="501"/>
      <c r="M6" s="501"/>
      <c r="N6" s="501"/>
      <c r="O6" s="501"/>
      <c r="P6" s="501"/>
      <c r="Q6" s="501"/>
      <c r="R6" s="501"/>
      <c r="S6" s="501"/>
      <c r="T6" s="501"/>
      <c r="U6" s="501"/>
      <c r="V6" s="144"/>
    </row>
    <row r="7" spans="1:25" ht="9" customHeight="1" thickBot="1" x14ac:dyDescent="0.25">
      <c r="A7" s="143"/>
      <c r="B7" s="155"/>
      <c r="C7" s="155"/>
      <c r="D7" s="155"/>
      <c r="E7" s="155"/>
      <c r="F7" s="155"/>
      <c r="G7" s="155"/>
      <c r="H7" s="155"/>
      <c r="I7" s="155"/>
      <c r="J7" s="155"/>
      <c r="K7" s="155"/>
      <c r="L7" s="155"/>
      <c r="M7" s="154"/>
      <c r="N7" s="154"/>
      <c r="O7" s="154"/>
      <c r="P7" s="154"/>
      <c r="Q7" s="154"/>
      <c r="R7" s="154"/>
      <c r="S7" s="154"/>
      <c r="T7" s="154"/>
      <c r="U7" s="154"/>
      <c r="V7" s="144"/>
    </row>
    <row r="8" spans="1:25" ht="30" customHeight="1" thickBot="1" x14ac:dyDescent="0.25">
      <c r="A8" s="143"/>
      <c r="B8" s="520" t="s">
        <v>181</v>
      </c>
      <c r="C8" s="521"/>
      <c r="D8" s="156" t="s">
        <v>2</v>
      </c>
      <c r="E8" s="537">
        <f>IF(①入力シート!E28="","",①入力シート!E28)</f>
        <v>2023</v>
      </c>
      <c r="F8" s="538"/>
      <c r="G8" s="157" t="s">
        <v>9</v>
      </c>
      <c r="H8" s="157">
        <f>IF(①入力シート!H28="","",①入力シート!H28)</f>
        <v>4</v>
      </c>
      <c r="I8" s="157" t="s">
        <v>10</v>
      </c>
      <c r="J8" s="157">
        <f>IF(①入力シート!J28="","",①入力シート!J28)</f>
        <v>4</v>
      </c>
      <c r="K8" s="158" t="s">
        <v>11</v>
      </c>
      <c r="L8" s="159"/>
      <c r="M8" s="160"/>
      <c r="N8" s="160"/>
      <c r="O8" s="160"/>
      <c r="P8" s="161"/>
      <c r="Q8" s="161"/>
      <c r="R8" s="161"/>
      <c r="S8" s="161"/>
      <c r="T8" s="161"/>
      <c r="U8" s="161"/>
      <c r="V8" s="145"/>
    </row>
    <row r="9" spans="1:25" ht="27.75" customHeight="1" x14ac:dyDescent="0.2">
      <c r="A9" s="143"/>
      <c r="B9" s="522"/>
      <c r="C9" s="523"/>
      <c r="D9" s="513" t="s">
        <v>3</v>
      </c>
      <c r="E9" s="515" t="str">
        <f>IF(①入力シート!E29="","",①入力シート!E29)</f>
        <v/>
      </c>
      <c r="F9" s="516"/>
      <c r="G9" s="516"/>
      <c r="H9" s="516"/>
      <c r="I9" s="516"/>
      <c r="J9" s="516"/>
      <c r="K9" s="516"/>
      <c r="L9" s="517"/>
      <c r="M9" s="517"/>
      <c r="N9" s="517"/>
      <c r="O9" s="517"/>
      <c r="P9" s="517"/>
      <c r="Q9" s="517"/>
      <c r="R9" s="517"/>
      <c r="S9" s="162"/>
      <c r="T9" s="162"/>
      <c r="U9" s="163"/>
      <c r="V9" s="145"/>
    </row>
    <row r="10" spans="1:25" ht="30" customHeight="1" x14ac:dyDescent="0.2">
      <c r="A10" s="143" t="s">
        <v>34</v>
      </c>
      <c r="B10" s="522"/>
      <c r="C10" s="523"/>
      <c r="D10" s="514"/>
      <c r="E10" s="518"/>
      <c r="F10" s="519"/>
      <c r="G10" s="519"/>
      <c r="H10" s="519"/>
      <c r="I10" s="519"/>
      <c r="J10" s="519"/>
      <c r="K10" s="519"/>
      <c r="L10" s="519"/>
      <c r="M10" s="519"/>
      <c r="N10" s="519"/>
      <c r="O10" s="519"/>
      <c r="P10" s="519"/>
      <c r="Q10" s="519"/>
      <c r="R10" s="519"/>
      <c r="S10" s="164"/>
      <c r="T10" s="164"/>
      <c r="U10" s="165"/>
      <c r="V10" s="145"/>
    </row>
    <row r="11" spans="1:25" ht="27.75" customHeight="1" x14ac:dyDescent="0.3">
      <c r="A11" s="143"/>
      <c r="B11" s="522"/>
      <c r="C11" s="523"/>
      <c r="D11" s="513" t="s">
        <v>5</v>
      </c>
      <c r="E11" s="548" t="str">
        <f>IF(①入力シート!E31="","",①入力シート!E31)</f>
        <v/>
      </c>
      <c r="F11" s="549"/>
      <c r="G11" s="549"/>
      <c r="H11" s="549"/>
      <c r="I11" s="549"/>
      <c r="J11" s="549"/>
      <c r="K11" s="549"/>
      <c r="L11" s="549"/>
      <c r="M11" s="549"/>
      <c r="N11" s="549"/>
      <c r="O11" s="549"/>
      <c r="P11" s="549"/>
      <c r="Q11" s="549"/>
      <c r="R11" s="549"/>
      <c r="S11" s="549"/>
      <c r="T11" s="549"/>
      <c r="U11" s="550"/>
      <c r="V11" s="145"/>
    </row>
    <row r="12" spans="1:25" ht="66.75" customHeight="1" x14ac:dyDescent="0.2">
      <c r="A12" s="143"/>
      <c r="B12" s="522"/>
      <c r="C12" s="523"/>
      <c r="D12" s="514"/>
      <c r="E12" s="545" t="str">
        <f>IF(①入力シート!E32="","",①入力シート!E32)</f>
        <v/>
      </c>
      <c r="F12" s="546"/>
      <c r="G12" s="546"/>
      <c r="H12" s="546"/>
      <c r="I12" s="546"/>
      <c r="J12" s="546"/>
      <c r="K12" s="546"/>
      <c r="L12" s="546"/>
      <c r="M12" s="546"/>
      <c r="N12" s="546"/>
      <c r="O12" s="546"/>
      <c r="P12" s="546"/>
      <c r="Q12" s="546"/>
      <c r="R12" s="546"/>
      <c r="S12" s="546"/>
      <c r="T12" s="546"/>
      <c r="U12" s="547"/>
      <c r="V12" s="145"/>
    </row>
    <row r="13" spans="1:25" ht="29.25" customHeight="1" x14ac:dyDescent="0.2">
      <c r="A13" s="143"/>
      <c r="B13" s="522"/>
      <c r="C13" s="523"/>
      <c r="D13" s="166" t="s">
        <v>148</v>
      </c>
      <c r="E13" s="528" t="str">
        <f>IF(①入力シート!E33="","",①入力シート!E33)</f>
        <v/>
      </c>
      <c r="F13" s="529"/>
      <c r="G13" s="529"/>
      <c r="H13" s="529"/>
      <c r="I13" s="529"/>
      <c r="J13" s="529"/>
      <c r="K13" s="529"/>
      <c r="L13" s="530"/>
      <c r="M13" s="474" t="s">
        <v>149</v>
      </c>
      <c r="N13" s="475"/>
      <c r="O13" s="528" t="str">
        <f>IF(①入力シート!O33="","",①入力シート!O33)</f>
        <v/>
      </c>
      <c r="P13" s="529"/>
      <c r="Q13" s="529"/>
      <c r="R13" s="529"/>
      <c r="S13" s="529"/>
      <c r="T13" s="529"/>
      <c r="U13" s="551"/>
      <c r="V13" s="145"/>
    </row>
    <row r="14" spans="1:25" ht="30" customHeight="1" x14ac:dyDescent="0.2">
      <c r="A14" s="143"/>
      <c r="B14" s="522"/>
      <c r="C14" s="523"/>
      <c r="D14" s="167" t="s">
        <v>150</v>
      </c>
      <c r="E14" s="526" t="str">
        <f>IF(①入力シート!E34="","",①入力シート!E34)</f>
        <v/>
      </c>
      <c r="F14" s="512"/>
      <c r="G14" s="512"/>
      <c r="H14" s="512"/>
      <c r="I14" s="512"/>
      <c r="J14" s="512"/>
      <c r="K14" s="512"/>
      <c r="L14" s="527"/>
      <c r="M14" s="526" t="str">
        <f>IF(①入力シート!M34="","",①入力シート!M34)</f>
        <v/>
      </c>
      <c r="N14" s="512"/>
      <c r="O14" s="512"/>
      <c r="P14" s="512"/>
      <c r="Q14" s="512"/>
      <c r="R14" s="512"/>
      <c r="S14" s="512"/>
      <c r="T14" s="512"/>
      <c r="U14" s="552"/>
      <c r="V14" s="145"/>
    </row>
    <row r="15" spans="1:25" ht="30" customHeight="1" x14ac:dyDescent="0.35">
      <c r="A15" s="143"/>
      <c r="B15" s="522"/>
      <c r="C15" s="523"/>
      <c r="D15" s="503" t="s">
        <v>6</v>
      </c>
      <c r="E15" s="471" t="str">
        <f>IF(①入力シート!E35="","",①入力シート!E35)</f>
        <v/>
      </c>
      <c r="F15" s="472"/>
      <c r="G15" s="472"/>
      <c r="H15" s="472"/>
      <c r="I15" s="472"/>
      <c r="J15" s="472"/>
      <c r="K15" s="472"/>
      <c r="L15" s="473"/>
      <c r="M15" s="531" t="s">
        <v>130</v>
      </c>
      <c r="N15" s="532"/>
      <c r="O15" s="533"/>
      <c r="P15" s="539" t="str">
        <f>IF(①入力シート!P35="","",①入力シート!P35)</f>
        <v/>
      </c>
      <c r="Q15" s="540"/>
      <c r="R15" s="540"/>
      <c r="S15" s="540"/>
      <c r="T15" s="540"/>
      <c r="U15" s="541"/>
      <c r="V15" s="145"/>
    </row>
    <row r="16" spans="1:25" ht="30" customHeight="1" thickBot="1" x14ac:dyDescent="0.4">
      <c r="A16" s="143"/>
      <c r="B16" s="524"/>
      <c r="C16" s="525"/>
      <c r="D16" s="504"/>
      <c r="E16" s="542" t="s">
        <v>7</v>
      </c>
      <c r="F16" s="543"/>
      <c r="G16" s="543"/>
      <c r="H16" s="543"/>
      <c r="I16" s="543"/>
      <c r="J16" s="543"/>
      <c r="K16" s="543"/>
      <c r="L16" s="543"/>
      <c r="M16" s="544"/>
      <c r="N16" s="505" t="str">
        <f>IF(①入力シート!N36="","",①入力シート!N36)</f>
        <v/>
      </c>
      <c r="O16" s="506"/>
      <c r="P16" s="506"/>
      <c r="Q16" s="506"/>
      <c r="R16" s="506"/>
      <c r="S16" s="506"/>
      <c r="T16" s="506"/>
      <c r="U16" s="507"/>
      <c r="V16" s="145"/>
      <c r="Y16" s="13"/>
    </row>
    <row r="17" spans="1:22" s="18" customFormat="1" ht="9" customHeight="1" x14ac:dyDescent="0.2">
      <c r="A17" s="146"/>
      <c r="B17" s="169"/>
      <c r="C17" s="169"/>
      <c r="D17" s="170"/>
      <c r="E17" s="170"/>
      <c r="F17" s="170"/>
      <c r="G17" s="170"/>
      <c r="H17" s="170"/>
      <c r="I17" s="170"/>
      <c r="J17" s="170"/>
      <c r="K17" s="170"/>
      <c r="L17" s="170"/>
      <c r="M17" s="171"/>
      <c r="N17" s="171"/>
      <c r="O17" s="171"/>
      <c r="P17" s="171"/>
      <c r="Q17" s="171"/>
      <c r="R17" s="171"/>
      <c r="S17" s="171"/>
      <c r="T17" s="171"/>
      <c r="U17" s="171"/>
      <c r="V17" s="147"/>
    </row>
    <row r="18" spans="1:22" ht="31.5" customHeight="1" x14ac:dyDescent="0.2">
      <c r="A18" s="143"/>
      <c r="B18" s="435" t="s">
        <v>8</v>
      </c>
      <c r="C18" s="436"/>
      <c r="D18" s="437"/>
      <c r="E18" s="508">
        <f>①入力シート!G8</f>
        <v>0</v>
      </c>
      <c r="F18" s="509"/>
      <c r="G18" s="509"/>
      <c r="H18" s="509"/>
      <c r="I18" s="509"/>
      <c r="J18" s="512" t="s">
        <v>141</v>
      </c>
      <c r="K18" s="512"/>
      <c r="L18" s="512"/>
      <c r="M18" s="512"/>
      <c r="N18" s="553">
        <v>45597</v>
      </c>
      <c r="O18" s="553"/>
      <c r="P18" s="553"/>
      <c r="Q18" s="553"/>
      <c r="R18" s="553"/>
      <c r="S18" s="512" t="s">
        <v>146</v>
      </c>
      <c r="T18" s="512"/>
      <c r="U18" s="527"/>
      <c r="V18" s="145"/>
    </row>
    <row r="19" spans="1:22" ht="31.5" customHeight="1" x14ac:dyDescent="0.2">
      <c r="A19" s="143"/>
      <c r="B19" s="531" t="s">
        <v>151</v>
      </c>
      <c r="C19" s="532"/>
      <c r="D19" s="533"/>
      <c r="E19" s="510">
        <f>E18</f>
        <v>0</v>
      </c>
      <c r="F19" s="511"/>
      <c r="G19" s="511"/>
      <c r="H19" s="511"/>
      <c r="I19" s="556" t="s">
        <v>142</v>
      </c>
      <c r="J19" s="557"/>
      <c r="K19" s="439" t="s">
        <v>12</v>
      </c>
      <c r="L19" s="440"/>
      <c r="M19" s="440"/>
      <c r="N19" s="502"/>
      <c r="O19" s="438" t="s">
        <v>13</v>
      </c>
      <c r="P19" s="437"/>
      <c r="Q19" s="554">
        <f>①入力シート!G12</f>
        <v>0</v>
      </c>
      <c r="R19" s="555"/>
      <c r="S19" s="555"/>
      <c r="T19" s="555"/>
      <c r="U19" s="172" t="s">
        <v>14</v>
      </c>
      <c r="V19" s="145"/>
    </row>
    <row r="20" spans="1:22" ht="9" customHeight="1" x14ac:dyDescent="0.2">
      <c r="A20" s="143"/>
      <c r="B20" s="173"/>
      <c r="C20" s="173"/>
      <c r="D20" s="173"/>
      <c r="E20" s="174"/>
      <c r="F20" s="174"/>
      <c r="G20" s="174"/>
      <c r="H20" s="174"/>
      <c r="I20" s="174"/>
      <c r="J20" s="174"/>
      <c r="K20" s="175"/>
      <c r="L20" s="175"/>
      <c r="M20" s="175"/>
      <c r="N20" s="175"/>
      <c r="O20" s="176"/>
      <c r="P20" s="176"/>
      <c r="Q20" s="177"/>
      <c r="R20" s="177"/>
      <c r="S20" s="177"/>
      <c r="T20" s="177"/>
      <c r="U20" s="178"/>
      <c r="V20" s="145"/>
    </row>
    <row r="21" spans="1:22" ht="30" customHeight="1" x14ac:dyDescent="0.2">
      <c r="A21" s="143"/>
      <c r="B21" s="531" t="s">
        <v>15</v>
      </c>
      <c r="C21" s="532"/>
      <c r="D21" s="532"/>
      <c r="E21" s="532"/>
      <c r="F21" s="532"/>
      <c r="G21" s="532"/>
      <c r="H21" s="532"/>
      <c r="I21" s="533"/>
      <c r="J21" s="534" t="s">
        <v>16</v>
      </c>
      <c r="K21" s="535"/>
      <c r="L21" s="535"/>
      <c r="M21" s="535"/>
      <c r="N21" s="535"/>
      <c r="O21" s="536"/>
      <c r="P21" s="435" t="s">
        <v>17</v>
      </c>
      <c r="Q21" s="436"/>
      <c r="R21" s="436"/>
      <c r="S21" s="436"/>
      <c r="T21" s="436"/>
      <c r="U21" s="437"/>
      <c r="V21" s="145"/>
    </row>
    <row r="22" spans="1:22" ht="30" customHeight="1" x14ac:dyDescent="0.2">
      <c r="A22" s="143"/>
      <c r="B22" s="451" t="s">
        <v>18</v>
      </c>
      <c r="C22" s="451"/>
      <c r="D22" s="451"/>
      <c r="E22" s="453" t="s">
        <v>152</v>
      </c>
      <c r="F22" s="453"/>
      <c r="G22" s="453"/>
      <c r="H22" s="453"/>
      <c r="I22" s="453"/>
      <c r="J22" s="488" t="e">
        <f>IF(D27="○",メンテ!AB6,メンテ!AB5)</f>
        <v>#N/A</v>
      </c>
      <c r="K22" s="489"/>
      <c r="L22" s="489"/>
      <c r="M22" s="489"/>
      <c r="N22" s="489"/>
      <c r="O22" s="490"/>
      <c r="P22" s="576" t="e">
        <f>SUM(J22,J23,J24)</f>
        <v>#N/A</v>
      </c>
      <c r="Q22" s="577"/>
      <c r="R22" s="577"/>
      <c r="S22" s="577"/>
      <c r="T22" s="577"/>
      <c r="U22" s="578"/>
      <c r="V22" s="145"/>
    </row>
    <row r="23" spans="1:22" ht="30" customHeight="1" x14ac:dyDescent="0.2">
      <c r="A23" s="143"/>
      <c r="B23" s="567" t="s">
        <v>20</v>
      </c>
      <c r="C23" s="568"/>
      <c r="D23" s="179" t="str">
        <f>IF(①入力シート!I16="","",①入力シート!I16)</f>
        <v/>
      </c>
      <c r="E23" s="452" t="s">
        <v>21</v>
      </c>
      <c r="F23" s="452"/>
      <c r="G23" s="452"/>
      <c r="H23" s="452"/>
      <c r="I23" s="452"/>
      <c r="J23" s="488" t="str">
        <f>IF(①入力シート!I16="○",IF(D27="○",メンテ!AB10,メンテ!AB9),"補償なし")</f>
        <v>補償なし</v>
      </c>
      <c r="K23" s="489"/>
      <c r="L23" s="489"/>
      <c r="M23" s="489"/>
      <c r="N23" s="489"/>
      <c r="O23" s="490"/>
      <c r="P23" s="579"/>
      <c r="Q23" s="580"/>
      <c r="R23" s="580"/>
      <c r="S23" s="580"/>
      <c r="T23" s="580"/>
      <c r="U23" s="581"/>
      <c r="V23" s="145"/>
    </row>
    <row r="24" spans="1:22" ht="30" customHeight="1" x14ac:dyDescent="0.2">
      <c r="A24" s="143"/>
      <c r="B24" s="569"/>
      <c r="C24" s="570"/>
      <c r="D24" s="563" t="str">
        <f>IF(①入力シート!I18="","",①入力シート!I18)</f>
        <v/>
      </c>
      <c r="E24" s="494" t="s">
        <v>22</v>
      </c>
      <c r="F24" s="495"/>
      <c r="G24" s="495"/>
      <c r="H24" s="495"/>
      <c r="I24" s="496"/>
      <c r="J24" s="488" t="str">
        <f>IF(①入力シート!I18="○",IF(D27="○",メンテ!AB14,メンテ!AB13),"補償なし")</f>
        <v>補償なし</v>
      </c>
      <c r="K24" s="489"/>
      <c r="L24" s="489"/>
      <c r="M24" s="489"/>
      <c r="N24" s="489"/>
      <c r="O24" s="490"/>
      <c r="P24" s="582"/>
      <c r="Q24" s="583"/>
      <c r="R24" s="583"/>
      <c r="S24" s="583"/>
      <c r="T24" s="583"/>
      <c r="U24" s="584"/>
      <c r="V24" s="145"/>
    </row>
    <row r="25" spans="1:22" ht="30" customHeight="1" x14ac:dyDescent="0.2">
      <c r="A25" s="143"/>
      <c r="B25" s="569"/>
      <c r="C25" s="570"/>
      <c r="D25" s="564"/>
      <c r="E25" s="180"/>
      <c r="F25" s="181"/>
      <c r="G25" s="588" t="s">
        <v>23</v>
      </c>
      <c r="H25" s="588"/>
      <c r="I25" s="589"/>
      <c r="J25" s="448" t="str">
        <f>IF(①入力シート!I19="","",①入力シート!I19)</f>
        <v/>
      </c>
      <c r="K25" s="449"/>
      <c r="L25" s="446" t="s">
        <v>24</v>
      </c>
      <c r="M25" s="447"/>
      <c r="N25" s="439" t="s">
        <v>25</v>
      </c>
      <c r="O25" s="440"/>
      <c r="P25" s="441"/>
      <c r="Q25" s="585" t="str">
        <f>IF(①入力シート!I20="","",①入力シート!I20)</f>
        <v/>
      </c>
      <c r="R25" s="586"/>
      <c r="S25" s="586"/>
      <c r="T25" s="586"/>
      <c r="U25" s="587"/>
      <c r="V25" s="145"/>
    </row>
    <row r="26" spans="1:22" ht="30" customHeight="1" x14ac:dyDescent="0.2">
      <c r="A26" s="143"/>
      <c r="B26" s="569"/>
      <c r="C26" s="570"/>
      <c r="D26" s="565"/>
      <c r="E26" s="182"/>
      <c r="F26" s="183"/>
      <c r="G26" s="561" t="s">
        <v>26</v>
      </c>
      <c r="H26" s="561"/>
      <c r="I26" s="562"/>
      <c r="J26" s="491" t="str">
        <f>IF(①入力シート!I21="","",①入力シート!I21)</f>
        <v/>
      </c>
      <c r="K26" s="492"/>
      <c r="L26" s="492"/>
      <c r="M26" s="168" t="str">
        <f>IF(①入力シート!L21="","",①入力シート!L21)</f>
        <v/>
      </c>
      <c r="N26" s="493" t="s">
        <v>144</v>
      </c>
      <c r="O26" s="493"/>
      <c r="P26" s="492" t="str">
        <f>IF(①入力シート!O21="","",①入力シート!O21)</f>
        <v/>
      </c>
      <c r="Q26" s="492"/>
      <c r="R26" s="492"/>
      <c r="S26" s="168" t="str">
        <f>IF(①入力シート!R21="","",①入力シート!R21)</f>
        <v/>
      </c>
      <c r="T26" s="184" t="s">
        <v>11</v>
      </c>
      <c r="U26" s="185"/>
      <c r="V26" s="145"/>
    </row>
    <row r="27" spans="1:22" ht="48" customHeight="1" x14ac:dyDescent="0.2">
      <c r="A27" s="143"/>
      <c r="B27" s="571"/>
      <c r="C27" s="572"/>
      <c r="D27" s="179" t="str">
        <f>IF(①入力シート!I23="","",①入力シート!I23)</f>
        <v/>
      </c>
      <c r="E27" s="474" t="s">
        <v>172</v>
      </c>
      <c r="F27" s="566"/>
      <c r="G27" s="566"/>
      <c r="H27" s="566"/>
      <c r="I27" s="475"/>
      <c r="J27" s="573" t="s">
        <v>177</v>
      </c>
      <c r="K27" s="574"/>
      <c r="L27" s="574"/>
      <c r="M27" s="574"/>
      <c r="N27" s="574"/>
      <c r="O27" s="574"/>
      <c r="P27" s="574"/>
      <c r="Q27" s="574"/>
      <c r="R27" s="574"/>
      <c r="S27" s="574"/>
      <c r="T27" s="574"/>
      <c r="U27" s="575"/>
      <c r="V27" s="145"/>
    </row>
    <row r="28" spans="1:22" ht="9" customHeight="1" x14ac:dyDescent="0.2">
      <c r="A28" s="143"/>
      <c r="B28" s="186"/>
      <c r="C28" s="186"/>
      <c r="D28" s="186"/>
      <c r="E28" s="186"/>
      <c r="F28" s="186"/>
      <c r="G28" s="187"/>
      <c r="H28" s="187"/>
      <c r="I28" s="187"/>
      <c r="J28" s="187"/>
      <c r="K28" s="188"/>
      <c r="L28" s="188"/>
      <c r="M28" s="188"/>
      <c r="N28" s="188"/>
      <c r="O28" s="189"/>
      <c r="P28" s="189"/>
      <c r="Q28" s="189"/>
      <c r="R28" s="189"/>
      <c r="S28" s="189"/>
      <c r="T28" s="189"/>
      <c r="U28" s="189"/>
      <c r="V28" s="145"/>
    </row>
    <row r="29" spans="1:22" ht="35.25" customHeight="1" x14ac:dyDescent="0.2">
      <c r="A29" s="143"/>
      <c r="B29" s="558" t="s">
        <v>27</v>
      </c>
      <c r="C29" s="559"/>
      <c r="D29" s="560"/>
      <c r="E29" s="528" t="s">
        <v>119</v>
      </c>
      <c r="F29" s="529"/>
      <c r="G29" s="529"/>
      <c r="H29" s="529"/>
      <c r="I29" s="529"/>
      <c r="J29" s="529"/>
      <c r="K29" s="529"/>
      <c r="L29" s="529"/>
      <c r="M29" s="529"/>
      <c r="N29" s="529"/>
      <c r="O29" s="529"/>
      <c r="P29" s="530"/>
      <c r="Q29" s="189"/>
      <c r="R29" s="189"/>
      <c r="S29" s="189"/>
      <c r="T29" s="189"/>
      <c r="U29" s="189"/>
      <c r="V29" s="145"/>
    </row>
    <row r="30" spans="1:22" s="18" customFormat="1" ht="5.25" customHeight="1" x14ac:dyDescent="0.2">
      <c r="A30" s="146"/>
      <c r="B30" s="206"/>
      <c r="C30" s="206"/>
      <c r="D30" s="206"/>
      <c r="E30" s="171"/>
      <c r="F30" s="171"/>
      <c r="G30" s="171"/>
      <c r="H30" s="171"/>
      <c r="I30" s="171"/>
      <c r="J30" s="171"/>
      <c r="K30" s="171"/>
      <c r="L30" s="171"/>
      <c r="M30" s="171"/>
      <c r="N30" s="171"/>
      <c r="O30" s="171"/>
      <c r="P30" s="171"/>
      <c r="Q30" s="189"/>
      <c r="R30" s="189"/>
      <c r="S30" s="189"/>
      <c r="T30" s="189"/>
      <c r="U30" s="189"/>
      <c r="V30" s="147"/>
    </row>
    <row r="31" spans="1:22" ht="85.5" customHeight="1" x14ac:dyDescent="0.2">
      <c r="A31" s="143"/>
      <c r="B31" s="450" t="s">
        <v>133</v>
      </c>
      <c r="C31" s="450"/>
      <c r="D31" s="450"/>
      <c r="E31" s="450"/>
      <c r="F31" s="450"/>
      <c r="G31" s="450"/>
      <c r="H31" s="450"/>
      <c r="I31" s="450"/>
      <c r="J31" s="450"/>
      <c r="K31" s="450"/>
      <c r="L31" s="450"/>
      <c r="M31" s="450"/>
      <c r="N31" s="450"/>
      <c r="O31" s="450"/>
      <c r="P31" s="450"/>
      <c r="Q31" s="450"/>
      <c r="R31" s="450"/>
      <c r="S31" s="450"/>
      <c r="T31" s="450"/>
      <c r="U31" s="450"/>
      <c r="V31" s="145"/>
    </row>
    <row r="32" spans="1:22" s="26" customFormat="1" ht="9" customHeight="1" thickBot="1" x14ac:dyDescent="0.25">
      <c r="A32" s="148"/>
      <c r="B32" s="186"/>
      <c r="C32" s="186"/>
      <c r="D32" s="186"/>
      <c r="E32" s="186"/>
      <c r="F32" s="186"/>
      <c r="G32" s="187"/>
      <c r="H32" s="187"/>
      <c r="I32" s="187"/>
      <c r="J32" s="187"/>
      <c r="K32" s="188"/>
      <c r="L32" s="188"/>
      <c r="M32" s="188"/>
      <c r="N32" s="188"/>
      <c r="O32" s="189"/>
      <c r="P32" s="189"/>
      <c r="Q32" s="189"/>
      <c r="R32" s="189"/>
      <c r="S32" s="189"/>
      <c r="T32" s="189"/>
      <c r="U32" s="189"/>
      <c r="V32" s="149"/>
    </row>
    <row r="33" spans="1:22" s="7" customFormat="1" ht="16.5" customHeight="1" x14ac:dyDescent="0.2">
      <c r="A33" s="150"/>
      <c r="B33" s="462" t="s">
        <v>153</v>
      </c>
      <c r="C33" s="463"/>
      <c r="D33" s="463"/>
      <c r="E33" s="463"/>
      <c r="F33" s="464"/>
      <c r="G33" s="468" t="s">
        <v>154</v>
      </c>
      <c r="H33" s="468"/>
      <c r="I33" s="468" t="s">
        <v>155</v>
      </c>
      <c r="J33" s="468"/>
      <c r="K33" s="469" t="s">
        <v>156</v>
      </c>
      <c r="L33" s="470"/>
      <c r="M33" s="470" t="s">
        <v>28</v>
      </c>
      <c r="N33" s="470"/>
      <c r="O33" s="470" t="s">
        <v>29</v>
      </c>
      <c r="P33" s="470"/>
      <c r="Q33" s="470"/>
      <c r="R33" s="470"/>
      <c r="S33" s="483" t="s">
        <v>30</v>
      </c>
      <c r="T33" s="484"/>
      <c r="U33" s="485"/>
      <c r="V33" s="144"/>
    </row>
    <row r="34" spans="1:22" ht="21.75" customHeight="1" x14ac:dyDescent="0.2">
      <c r="A34" s="143"/>
      <c r="B34" s="465"/>
      <c r="C34" s="466"/>
      <c r="D34" s="466"/>
      <c r="E34" s="466"/>
      <c r="F34" s="467"/>
      <c r="G34" s="459"/>
      <c r="H34" s="459"/>
      <c r="I34" s="459"/>
      <c r="J34" s="459"/>
      <c r="K34" s="458"/>
      <c r="L34" s="459"/>
      <c r="M34" s="459"/>
      <c r="N34" s="459"/>
      <c r="O34" s="459"/>
      <c r="P34" s="459"/>
      <c r="Q34" s="459"/>
      <c r="R34" s="459"/>
      <c r="S34" s="480" t="s">
        <v>19</v>
      </c>
      <c r="T34" s="481"/>
      <c r="U34" s="482"/>
      <c r="V34" s="145"/>
    </row>
    <row r="35" spans="1:22" ht="60.75" customHeight="1" x14ac:dyDescent="0.2">
      <c r="A35" s="143"/>
      <c r="B35" s="486" t="s">
        <v>31</v>
      </c>
      <c r="C35" s="476" t="s">
        <v>157</v>
      </c>
      <c r="D35" s="477"/>
      <c r="E35" s="477"/>
      <c r="F35" s="477"/>
      <c r="G35" s="477"/>
      <c r="H35" s="477"/>
      <c r="I35" s="478"/>
      <c r="J35" s="190" t="s">
        <v>158</v>
      </c>
      <c r="K35" s="190" t="s">
        <v>159</v>
      </c>
      <c r="L35" s="479" t="s">
        <v>32</v>
      </c>
      <c r="M35" s="479"/>
      <c r="N35" s="479"/>
      <c r="O35" s="479"/>
      <c r="P35" s="479"/>
      <c r="Q35" s="479"/>
      <c r="R35" s="479"/>
      <c r="S35" s="479"/>
      <c r="T35" s="190" t="s">
        <v>160</v>
      </c>
      <c r="U35" s="191" t="s">
        <v>161</v>
      </c>
      <c r="V35" s="145"/>
    </row>
    <row r="36" spans="1:22" ht="34.5" customHeight="1" thickBot="1" x14ac:dyDescent="0.25">
      <c r="A36" s="143"/>
      <c r="B36" s="487"/>
      <c r="C36" s="460" t="s">
        <v>33</v>
      </c>
      <c r="D36" s="461"/>
      <c r="E36" s="461"/>
      <c r="F36" s="461"/>
      <c r="G36" s="461"/>
      <c r="H36" s="461"/>
      <c r="I36" s="461"/>
      <c r="J36" s="455"/>
      <c r="K36" s="456"/>
      <c r="L36" s="456"/>
      <c r="M36" s="456"/>
      <c r="N36" s="456"/>
      <c r="O36" s="456"/>
      <c r="P36" s="456"/>
      <c r="Q36" s="456"/>
      <c r="R36" s="456"/>
      <c r="S36" s="456"/>
      <c r="T36" s="456"/>
      <c r="U36" s="457"/>
      <c r="V36" s="145"/>
    </row>
    <row r="37" spans="1:22" ht="9" customHeight="1" x14ac:dyDescent="0.2">
      <c r="A37" s="143"/>
      <c r="B37" s="192"/>
      <c r="C37" s="193"/>
      <c r="D37" s="194"/>
      <c r="E37" s="194"/>
      <c r="F37" s="194"/>
      <c r="G37" s="195"/>
      <c r="H37" s="195"/>
      <c r="I37" s="195"/>
      <c r="J37" s="195"/>
      <c r="K37" s="195"/>
      <c r="L37" s="195"/>
      <c r="M37" s="195"/>
      <c r="N37" s="195"/>
      <c r="O37" s="195"/>
      <c r="P37" s="195"/>
      <c r="Q37" s="195"/>
      <c r="R37" s="195"/>
      <c r="S37" s="196"/>
      <c r="T37" s="196"/>
      <c r="U37" s="196"/>
      <c r="V37" s="145"/>
    </row>
    <row r="38" spans="1:22" ht="43.5" customHeight="1" x14ac:dyDescent="0.2">
      <c r="A38" s="143"/>
      <c r="B38" s="476" t="s">
        <v>174</v>
      </c>
      <c r="C38" s="477"/>
      <c r="D38" s="477"/>
      <c r="E38" s="477"/>
      <c r="F38" s="477"/>
      <c r="G38" s="477"/>
      <c r="H38" s="477"/>
      <c r="I38" s="477"/>
      <c r="J38" s="477"/>
      <c r="K38" s="477"/>
      <c r="L38" s="477"/>
      <c r="M38" s="477"/>
      <c r="N38" s="477"/>
      <c r="O38" s="477"/>
      <c r="P38" s="477"/>
      <c r="Q38" s="477"/>
      <c r="R38" s="477"/>
      <c r="S38" s="477"/>
      <c r="T38" s="477"/>
      <c r="U38" s="478"/>
      <c r="V38" s="145"/>
    </row>
    <row r="39" spans="1:22" ht="9" customHeight="1" x14ac:dyDescent="0.25">
      <c r="A39" s="143"/>
      <c r="B39" s="197"/>
      <c r="C39" s="197"/>
      <c r="D39" s="197"/>
      <c r="E39" s="197"/>
      <c r="F39" s="197"/>
      <c r="G39" s="197"/>
      <c r="H39" s="197"/>
      <c r="I39" s="197"/>
      <c r="J39" s="197"/>
      <c r="K39" s="197"/>
      <c r="L39" s="197"/>
      <c r="M39" s="197"/>
      <c r="N39" s="198"/>
      <c r="O39" s="199"/>
      <c r="P39" s="199"/>
      <c r="Q39" s="434"/>
      <c r="R39" s="434"/>
      <c r="S39" s="434"/>
      <c r="T39" s="434"/>
      <c r="U39" s="434"/>
      <c r="V39" s="145"/>
    </row>
    <row r="40" spans="1:22" ht="16" x14ac:dyDescent="0.2">
      <c r="A40" s="143"/>
      <c r="B40" s="200"/>
      <c r="C40" s="201"/>
      <c r="D40" s="202"/>
      <c r="E40" s="202"/>
      <c r="F40" s="202"/>
      <c r="G40" s="202"/>
      <c r="H40" s="445" t="s">
        <v>168</v>
      </c>
      <c r="I40" s="445"/>
      <c r="J40" s="445"/>
      <c r="K40" s="445">
        <f>①入力シート!G41</f>
        <v>0</v>
      </c>
      <c r="L40" s="445"/>
      <c r="M40" s="445"/>
      <c r="N40" s="445"/>
      <c r="O40" s="445" t="s">
        <v>170</v>
      </c>
      <c r="P40" s="445"/>
      <c r="Q40" s="445"/>
      <c r="R40" s="442">
        <f>①入力シート!P41</f>
        <v>0</v>
      </c>
      <c r="S40" s="443"/>
      <c r="T40" s="443"/>
      <c r="U40" s="444"/>
      <c r="V40" s="145"/>
    </row>
    <row r="41" spans="1:22" ht="16" x14ac:dyDescent="0.2">
      <c r="A41" s="143"/>
      <c r="B41" s="200"/>
      <c r="C41" s="201"/>
      <c r="D41" s="202"/>
      <c r="E41" s="202"/>
      <c r="F41" s="202"/>
      <c r="G41" s="202"/>
      <c r="H41" s="445" t="s">
        <v>169</v>
      </c>
      <c r="I41" s="445"/>
      <c r="J41" s="445"/>
      <c r="K41" s="445">
        <f>①入力シート!G42</f>
        <v>0</v>
      </c>
      <c r="L41" s="445"/>
      <c r="M41" s="445"/>
      <c r="N41" s="445"/>
      <c r="O41" s="445" t="s">
        <v>169</v>
      </c>
      <c r="P41" s="445"/>
      <c r="Q41" s="445"/>
      <c r="R41" s="445">
        <f>①入力シート!P42</f>
        <v>0</v>
      </c>
      <c r="S41" s="445"/>
      <c r="T41" s="445"/>
      <c r="U41" s="445"/>
      <c r="V41" s="145"/>
    </row>
    <row r="42" spans="1:22" ht="33" customHeight="1" x14ac:dyDescent="0.2">
      <c r="A42" s="143"/>
      <c r="B42" s="151"/>
      <c r="C42" s="454"/>
      <c r="D42" s="454"/>
      <c r="E42" s="454"/>
      <c r="F42" s="454"/>
      <c r="G42" s="454"/>
      <c r="H42" s="454"/>
      <c r="I42" s="454"/>
      <c r="J42" s="454"/>
      <c r="K42" s="454"/>
      <c r="L42" s="454"/>
      <c r="M42" s="454"/>
      <c r="N42" s="454"/>
      <c r="O42" s="454"/>
      <c r="P42" s="454"/>
      <c r="Q42" s="454"/>
      <c r="R42" s="454"/>
      <c r="S42" s="454"/>
      <c r="T42" s="454"/>
      <c r="U42" s="454"/>
      <c r="V42" s="145"/>
    </row>
    <row r="43" spans="1:22" x14ac:dyDescent="0.2">
      <c r="A43" s="143"/>
      <c r="B43" s="152"/>
      <c r="C43" s="454"/>
      <c r="D43" s="454"/>
      <c r="E43" s="454"/>
      <c r="F43" s="454"/>
      <c r="G43" s="454"/>
      <c r="H43" s="454"/>
      <c r="I43" s="454"/>
      <c r="J43" s="454"/>
      <c r="K43" s="454"/>
      <c r="L43" s="454"/>
      <c r="M43" s="454"/>
      <c r="N43" s="454"/>
      <c r="O43" s="454"/>
      <c r="P43" s="454"/>
      <c r="Q43" s="454"/>
      <c r="R43" s="454"/>
      <c r="S43" s="454"/>
      <c r="T43" s="454"/>
      <c r="U43" s="454"/>
      <c r="V43" s="145"/>
    </row>
    <row r="44" spans="1:22" x14ac:dyDescent="0.2">
      <c r="A44" s="143"/>
      <c r="B44" s="152"/>
      <c r="C44" s="454"/>
      <c r="D44" s="454"/>
      <c r="E44" s="454"/>
      <c r="F44" s="454"/>
      <c r="G44" s="454"/>
      <c r="H44" s="454"/>
      <c r="I44" s="454"/>
      <c r="J44" s="454"/>
      <c r="K44" s="454"/>
      <c r="L44" s="454"/>
      <c r="M44" s="454"/>
      <c r="N44" s="454"/>
      <c r="O44" s="454"/>
      <c r="P44" s="454"/>
      <c r="Q44" s="454"/>
      <c r="R44" s="454"/>
      <c r="S44" s="454"/>
      <c r="T44" s="454"/>
      <c r="U44" s="454"/>
      <c r="V44" s="145"/>
    </row>
    <row r="45" spans="1:22" ht="21" customHeight="1" x14ac:dyDescent="0.2">
      <c r="A45" s="145"/>
      <c r="B45" s="145"/>
      <c r="C45" s="454"/>
      <c r="D45" s="454"/>
      <c r="E45" s="454"/>
      <c r="F45" s="454"/>
      <c r="G45" s="454"/>
      <c r="H45" s="454"/>
      <c r="I45" s="454"/>
      <c r="J45" s="454"/>
      <c r="K45" s="454"/>
      <c r="L45" s="454"/>
      <c r="M45" s="454"/>
      <c r="N45" s="454"/>
      <c r="O45" s="454"/>
      <c r="P45" s="454"/>
      <c r="Q45" s="454"/>
      <c r="R45" s="454"/>
      <c r="S45" s="454"/>
      <c r="T45" s="454"/>
      <c r="U45" s="454"/>
      <c r="V45" s="145"/>
    </row>
    <row r="46" spans="1:22" x14ac:dyDescent="0.2">
      <c r="A46" s="145"/>
      <c r="B46" s="145"/>
      <c r="C46" s="145"/>
      <c r="D46" s="145"/>
      <c r="E46" s="145"/>
      <c r="F46" s="145"/>
      <c r="G46" s="145"/>
      <c r="H46" s="145"/>
      <c r="I46" s="145"/>
      <c r="J46" s="145"/>
      <c r="K46" s="145"/>
      <c r="L46" s="145"/>
      <c r="M46" s="145"/>
      <c r="N46" s="145"/>
      <c r="O46" s="145"/>
      <c r="P46" s="145"/>
      <c r="Q46" s="145"/>
      <c r="R46" s="145"/>
      <c r="S46" s="145"/>
      <c r="T46" s="145"/>
      <c r="U46" s="145"/>
      <c r="V46" s="145"/>
    </row>
    <row r="47" spans="1:22" x14ac:dyDescent="0.2">
      <c r="A47" s="145"/>
      <c r="B47" s="145"/>
      <c r="C47" s="145"/>
      <c r="D47" s="145"/>
      <c r="E47" s="145"/>
      <c r="F47" s="145"/>
      <c r="G47" s="145"/>
      <c r="H47" s="145"/>
      <c r="I47" s="145"/>
      <c r="J47" s="145"/>
      <c r="K47" s="145"/>
      <c r="L47" s="145"/>
      <c r="M47" s="145"/>
      <c r="N47" s="145"/>
      <c r="O47" s="145"/>
      <c r="P47" s="145"/>
      <c r="Q47" s="145"/>
      <c r="R47" s="145"/>
      <c r="S47" s="145"/>
      <c r="T47" s="145"/>
      <c r="U47" s="145"/>
      <c r="V47" s="145"/>
    </row>
    <row r="48" spans="1:22" x14ac:dyDescent="0.2">
      <c r="A48" s="145"/>
      <c r="B48" s="145"/>
      <c r="C48" s="145"/>
      <c r="D48" s="145"/>
      <c r="E48" s="145"/>
      <c r="F48" s="145"/>
      <c r="G48" s="145"/>
      <c r="H48" s="145"/>
      <c r="I48" s="145"/>
      <c r="J48" s="145"/>
      <c r="K48" s="145"/>
      <c r="L48" s="145"/>
      <c r="M48" s="145"/>
      <c r="N48" s="145"/>
      <c r="O48" s="145"/>
      <c r="P48" s="145"/>
      <c r="Q48" s="145"/>
      <c r="R48" s="145"/>
      <c r="S48" s="145"/>
      <c r="T48" s="145"/>
      <c r="U48" s="145"/>
      <c r="V48" s="145"/>
    </row>
    <row r="49" spans="1:22" x14ac:dyDescent="0.2">
      <c r="A49" s="145"/>
      <c r="B49" s="145"/>
      <c r="C49" s="145"/>
      <c r="D49" s="145"/>
      <c r="E49" s="145"/>
      <c r="F49" s="145"/>
      <c r="G49" s="145"/>
      <c r="H49" s="145"/>
      <c r="I49" s="145"/>
      <c r="J49" s="145"/>
      <c r="K49" s="145"/>
      <c r="L49" s="145"/>
      <c r="M49" s="145"/>
      <c r="N49" s="145"/>
      <c r="O49" s="145"/>
      <c r="P49" s="145"/>
      <c r="Q49" s="145"/>
      <c r="R49" s="145"/>
      <c r="S49" s="145"/>
      <c r="T49" s="145"/>
      <c r="U49" s="145"/>
      <c r="V49" s="145"/>
    </row>
    <row r="50" spans="1:22" x14ac:dyDescent="0.2">
      <c r="A50" s="145"/>
      <c r="B50" s="145"/>
      <c r="C50" s="145"/>
      <c r="D50" s="145"/>
      <c r="E50" s="145"/>
      <c r="F50" s="145"/>
      <c r="G50" s="145"/>
      <c r="H50" s="145"/>
      <c r="I50" s="145"/>
      <c r="J50" s="145"/>
      <c r="K50" s="145"/>
      <c r="L50" s="145"/>
      <c r="M50" s="145"/>
      <c r="N50" s="145"/>
      <c r="O50" s="145"/>
      <c r="P50" s="145"/>
      <c r="Q50" s="145"/>
      <c r="R50" s="145"/>
      <c r="S50" s="145"/>
      <c r="T50" s="145"/>
      <c r="U50" s="145"/>
      <c r="V50" s="145"/>
    </row>
    <row r="51" spans="1:22" x14ac:dyDescent="0.2">
      <c r="A51" s="145"/>
      <c r="B51" s="145"/>
      <c r="C51" s="145"/>
      <c r="D51" s="145"/>
      <c r="E51" s="145"/>
      <c r="F51" s="145"/>
      <c r="G51" s="145"/>
      <c r="H51" s="145"/>
      <c r="I51" s="145"/>
      <c r="J51" s="145"/>
      <c r="K51" s="145"/>
      <c r="L51" s="145"/>
      <c r="M51" s="145"/>
      <c r="N51" s="145"/>
      <c r="O51" s="145"/>
      <c r="P51" s="145"/>
      <c r="Q51" s="145"/>
      <c r="R51" s="145"/>
      <c r="S51" s="145"/>
      <c r="T51" s="145"/>
      <c r="U51" s="145"/>
      <c r="V51" s="145"/>
    </row>
    <row r="52" spans="1:22" x14ac:dyDescent="0.2">
      <c r="A52" s="145"/>
      <c r="B52" s="145"/>
      <c r="C52" s="145"/>
      <c r="D52" s="145"/>
      <c r="E52" s="145"/>
      <c r="F52" s="145"/>
      <c r="G52" s="145"/>
      <c r="H52" s="145"/>
      <c r="I52" s="145"/>
      <c r="J52" s="145"/>
      <c r="K52" s="145"/>
      <c r="L52" s="145"/>
      <c r="M52" s="145"/>
      <c r="N52" s="145"/>
      <c r="O52" s="145"/>
      <c r="P52" s="145"/>
      <c r="Q52" s="145"/>
      <c r="R52" s="145"/>
      <c r="S52" s="145"/>
      <c r="T52" s="145"/>
      <c r="U52" s="145"/>
      <c r="V52" s="145"/>
    </row>
    <row r="53" spans="1:22" x14ac:dyDescent="0.2">
      <c r="A53" s="145"/>
      <c r="B53" s="145"/>
      <c r="C53" s="145"/>
      <c r="D53" s="145"/>
      <c r="E53" s="145"/>
      <c r="F53" s="145"/>
      <c r="G53" s="145"/>
      <c r="H53" s="145"/>
      <c r="I53" s="145"/>
      <c r="J53" s="145"/>
      <c r="K53" s="145"/>
      <c r="L53" s="145"/>
      <c r="M53" s="145"/>
      <c r="N53" s="145"/>
      <c r="O53" s="145"/>
      <c r="P53" s="145"/>
      <c r="Q53" s="145"/>
      <c r="R53" s="145"/>
      <c r="S53" s="145"/>
      <c r="T53" s="145"/>
      <c r="U53" s="145"/>
      <c r="V53" s="145"/>
    </row>
    <row r="54" spans="1:22" x14ac:dyDescent="0.2">
      <c r="A54" s="145"/>
      <c r="B54" s="145"/>
      <c r="C54" s="145"/>
      <c r="D54" s="145"/>
      <c r="E54" s="145"/>
      <c r="F54" s="145"/>
      <c r="G54" s="145"/>
      <c r="H54" s="145"/>
      <c r="I54" s="145"/>
      <c r="J54" s="145"/>
      <c r="K54" s="145"/>
      <c r="L54" s="145"/>
      <c r="M54" s="145"/>
      <c r="N54" s="145"/>
      <c r="O54" s="145"/>
      <c r="P54" s="145"/>
      <c r="Q54" s="145"/>
      <c r="R54" s="145"/>
      <c r="S54" s="145"/>
      <c r="T54" s="145"/>
      <c r="U54" s="145"/>
      <c r="V54" s="145"/>
    </row>
    <row r="55" spans="1:22" x14ac:dyDescent="0.2">
      <c r="A55" s="145"/>
      <c r="B55" s="145"/>
      <c r="C55" s="145"/>
      <c r="D55" s="145"/>
      <c r="E55" s="145"/>
      <c r="F55" s="145"/>
      <c r="G55" s="145"/>
      <c r="H55" s="145"/>
      <c r="I55" s="145"/>
      <c r="J55" s="145"/>
      <c r="K55" s="145"/>
      <c r="L55" s="145"/>
      <c r="M55" s="145"/>
      <c r="N55" s="145"/>
      <c r="O55" s="145"/>
      <c r="P55" s="145"/>
      <c r="Q55" s="145"/>
      <c r="R55" s="145"/>
      <c r="S55" s="145"/>
      <c r="T55" s="145"/>
      <c r="U55" s="145"/>
      <c r="V55" s="145"/>
    </row>
    <row r="56" spans="1:22" x14ac:dyDescent="0.2">
      <c r="A56" s="145"/>
      <c r="B56" s="145"/>
      <c r="C56" s="145"/>
      <c r="D56" s="145"/>
      <c r="E56" s="145"/>
      <c r="F56" s="145"/>
      <c r="G56" s="145"/>
      <c r="H56" s="145"/>
      <c r="I56" s="145"/>
      <c r="J56" s="145"/>
      <c r="K56" s="145"/>
      <c r="L56" s="145"/>
      <c r="M56" s="145"/>
      <c r="N56" s="145"/>
      <c r="O56" s="145"/>
      <c r="P56" s="145"/>
      <c r="Q56" s="145"/>
      <c r="R56" s="145"/>
      <c r="S56" s="145"/>
      <c r="T56" s="145"/>
      <c r="U56" s="145"/>
      <c r="V56" s="145"/>
    </row>
    <row r="57" spans="1:22" x14ac:dyDescent="0.2">
      <c r="A57" s="145"/>
      <c r="B57" s="145"/>
      <c r="C57" s="145"/>
      <c r="D57" s="145"/>
      <c r="E57" s="145"/>
      <c r="F57" s="145"/>
      <c r="G57" s="145"/>
      <c r="H57" s="145"/>
      <c r="I57" s="145"/>
      <c r="J57" s="145"/>
      <c r="K57" s="145"/>
      <c r="L57" s="145"/>
      <c r="M57" s="145"/>
      <c r="N57" s="145"/>
      <c r="O57" s="145"/>
      <c r="P57" s="145"/>
      <c r="Q57" s="145"/>
      <c r="R57" s="145"/>
      <c r="S57" s="145"/>
      <c r="T57" s="145"/>
      <c r="U57" s="145"/>
      <c r="V57" s="145"/>
    </row>
    <row r="58" spans="1:22" x14ac:dyDescent="0.2">
      <c r="A58" s="145"/>
      <c r="B58" s="145"/>
      <c r="C58" s="145"/>
      <c r="D58" s="145"/>
      <c r="E58" s="145"/>
      <c r="F58" s="145"/>
      <c r="G58" s="145"/>
      <c r="H58" s="145"/>
      <c r="I58" s="145"/>
      <c r="J58" s="145"/>
      <c r="K58" s="145"/>
      <c r="L58" s="145"/>
      <c r="M58" s="145"/>
      <c r="N58" s="145"/>
      <c r="O58" s="145"/>
      <c r="P58" s="145"/>
      <c r="Q58" s="145"/>
      <c r="R58" s="145"/>
      <c r="S58" s="145"/>
      <c r="T58" s="145"/>
      <c r="U58" s="145"/>
      <c r="V58" s="145"/>
    </row>
    <row r="59" spans="1:22" x14ac:dyDescent="0.2">
      <c r="A59" s="145"/>
      <c r="B59" s="145"/>
      <c r="C59" s="145"/>
      <c r="D59" s="145"/>
      <c r="E59" s="145"/>
      <c r="F59" s="145"/>
      <c r="G59" s="145"/>
      <c r="H59" s="145"/>
      <c r="I59" s="145"/>
      <c r="J59" s="145"/>
      <c r="K59" s="145"/>
      <c r="L59" s="145"/>
      <c r="M59" s="145"/>
      <c r="N59" s="145"/>
      <c r="O59" s="145"/>
      <c r="P59" s="145"/>
      <c r="Q59" s="145"/>
      <c r="R59" s="145"/>
      <c r="S59" s="145"/>
      <c r="T59" s="145"/>
      <c r="U59" s="145"/>
      <c r="V59" s="145"/>
    </row>
    <row r="60" spans="1:22" x14ac:dyDescent="0.2">
      <c r="A60" s="145"/>
      <c r="B60" s="145"/>
      <c r="C60" s="145"/>
      <c r="D60" s="145"/>
      <c r="E60" s="145"/>
      <c r="F60" s="145"/>
      <c r="G60" s="145"/>
      <c r="H60" s="145"/>
      <c r="I60" s="145"/>
      <c r="J60" s="145"/>
      <c r="K60" s="145"/>
      <c r="L60" s="145"/>
      <c r="M60" s="145"/>
      <c r="N60" s="145"/>
      <c r="O60" s="145"/>
      <c r="P60" s="145"/>
      <c r="Q60" s="145"/>
      <c r="R60" s="145"/>
      <c r="S60" s="145"/>
      <c r="T60" s="145"/>
      <c r="U60" s="145"/>
      <c r="V60" s="145"/>
    </row>
    <row r="61" spans="1:22" x14ac:dyDescent="0.2">
      <c r="A61" s="145"/>
      <c r="B61" s="145"/>
      <c r="C61" s="145"/>
      <c r="D61" s="145"/>
      <c r="E61" s="145"/>
      <c r="F61" s="145"/>
      <c r="G61" s="145"/>
      <c r="H61" s="145"/>
      <c r="I61" s="145"/>
      <c r="J61" s="145"/>
      <c r="K61" s="145"/>
      <c r="L61" s="145"/>
      <c r="M61" s="145"/>
      <c r="N61" s="145"/>
      <c r="O61" s="145"/>
      <c r="P61" s="145"/>
      <c r="Q61" s="145"/>
      <c r="R61" s="145"/>
      <c r="S61" s="145"/>
      <c r="T61" s="145"/>
      <c r="U61" s="145"/>
      <c r="V61" s="145"/>
    </row>
    <row r="62" spans="1:22" x14ac:dyDescent="0.2">
      <c r="A62" s="145"/>
      <c r="B62" s="145"/>
      <c r="C62" s="145"/>
      <c r="D62" s="145"/>
      <c r="E62" s="145"/>
      <c r="F62" s="145"/>
      <c r="G62" s="145"/>
      <c r="H62" s="145"/>
      <c r="I62" s="145"/>
      <c r="J62" s="145"/>
      <c r="K62" s="145"/>
      <c r="L62" s="145"/>
      <c r="M62" s="145"/>
      <c r="N62" s="145"/>
      <c r="O62" s="145"/>
      <c r="P62" s="145"/>
      <c r="Q62" s="145"/>
      <c r="R62" s="145"/>
      <c r="S62" s="145"/>
      <c r="T62" s="145"/>
      <c r="U62" s="145"/>
      <c r="V62" s="145"/>
    </row>
    <row r="63" spans="1:22" x14ac:dyDescent="0.2">
      <c r="A63" s="145"/>
      <c r="B63" s="145"/>
      <c r="C63" s="145"/>
      <c r="D63" s="145"/>
      <c r="E63" s="145"/>
      <c r="F63" s="145"/>
      <c r="G63" s="145"/>
      <c r="H63" s="145"/>
      <c r="I63" s="145"/>
      <c r="J63" s="145"/>
      <c r="K63" s="145"/>
      <c r="L63" s="145"/>
      <c r="M63" s="145"/>
      <c r="N63" s="145"/>
      <c r="O63" s="145"/>
      <c r="P63" s="145"/>
      <c r="Q63" s="145"/>
      <c r="R63" s="145"/>
      <c r="S63" s="145"/>
      <c r="T63" s="145"/>
      <c r="U63" s="145"/>
      <c r="V63" s="145"/>
    </row>
    <row r="64" spans="1:22" ht="37.5" customHeight="1" x14ac:dyDescent="0.2">
      <c r="A64" s="145"/>
      <c r="B64" s="145"/>
      <c r="C64" s="145"/>
      <c r="D64" s="145"/>
      <c r="E64" s="145"/>
      <c r="F64" s="145"/>
      <c r="G64" s="145"/>
      <c r="H64" s="145"/>
      <c r="I64" s="145"/>
      <c r="J64" s="145"/>
      <c r="K64" s="145"/>
      <c r="L64" s="145"/>
      <c r="M64" s="145"/>
      <c r="N64" s="145"/>
      <c r="O64" s="145"/>
      <c r="P64" s="145"/>
      <c r="Q64" s="145"/>
      <c r="R64" s="145"/>
      <c r="S64" s="145"/>
      <c r="T64" s="145"/>
      <c r="U64" s="145"/>
      <c r="V64" s="145"/>
    </row>
    <row r="65" spans="1:22" x14ac:dyDescent="0.2">
      <c r="A65" s="145"/>
      <c r="B65" s="145"/>
      <c r="C65" s="145"/>
      <c r="D65" s="145"/>
      <c r="E65" s="145"/>
      <c r="F65" s="145"/>
      <c r="G65" s="145"/>
      <c r="H65" s="145"/>
      <c r="I65" s="145"/>
      <c r="J65" s="145"/>
      <c r="K65" s="145"/>
      <c r="L65" s="145"/>
      <c r="M65" s="145"/>
      <c r="N65" s="145"/>
      <c r="O65" s="145"/>
      <c r="P65" s="145"/>
      <c r="Q65" s="145"/>
      <c r="R65" s="145"/>
      <c r="S65" s="145"/>
      <c r="T65" s="145"/>
      <c r="U65" s="145"/>
      <c r="V65" s="145"/>
    </row>
    <row r="66" spans="1:22" ht="49.5" customHeight="1" x14ac:dyDescent="0.2">
      <c r="A66" s="145"/>
      <c r="B66" s="145"/>
      <c r="C66" s="145"/>
      <c r="D66" s="145"/>
      <c r="E66" s="145"/>
      <c r="F66" s="145"/>
      <c r="G66" s="145"/>
      <c r="H66" s="145"/>
      <c r="I66" s="145"/>
      <c r="J66" s="145"/>
      <c r="K66" s="145"/>
      <c r="L66" s="145"/>
      <c r="M66" s="145"/>
      <c r="N66" s="145"/>
      <c r="O66" s="145"/>
      <c r="P66" s="145"/>
      <c r="Q66" s="145"/>
      <c r="R66" s="145"/>
      <c r="S66" s="145"/>
      <c r="T66" s="145"/>
      <c r="U66" s="145"/>
      <c r="V66" s="145"/>
    </row>
    <row r="67" spans="1:22" x14ac:dyDescent="0.2">
      <c r="A67" s="145"/>
      <c r="B67" s="145"/>
      <c r="C67" s="145"/>
      <c r="D67" s="145"/>
      <c r="E67" s="145"/>
      <c r="F67" s="145"/>
      <c r="G67" s="145"/>
      <c r="H67" s="145"/>
      <c r="I67" s="145"/>
      <c r="J67" s="145"/>
      <c r="K67" s="145"/>
      <c r="L67" s="145"/>
      <c r="M67" s="145"/>
      <c r="N67" s="145"/>
      <c r="O67" s="145"/>
      <c r="P67" s="145"/>
      <c r="Q67" s="145"/>
      <c r="R67" s="145"/>
      <c r="S67" s="145"/>
      <c r="T67" s="145"/>
      <c r="U67" s="145"/>
      <c r="V67" s="145"/>
    </row>
    <row r="68" spans="1:22" ht="54.75" customHeight="1" x14ac:dyDescent="0.2">
      <c r="A68" s="145"/>
      <c r="B68" s="145"/>
      <c r="C68" s="145"/>
      <c r="D68" s="145"/>
      <c r="E68" s="145"/>
      <c r="F68" s="145"/>
      <c r="G68" s="145"/>
      <c r="H68" s="145"/>
      <c r="I68" s="145"/>
      <c r="J68" s="145"/>
      <c r="K68" s="145"/>
      <c r="L68" s="145"/>
      <c r="M68" s="145"/>
      <c r="N68" s="145"/>
      <c r="O68" s="145"/>
      <c r="P68" s="145"/>
      <c r="Q68" s="145"/>
      <c r="R68" s="145"/>
      <c r="S68" s="145"/>
      <c r="T68" s="145"/>
      <c r="U68" s="145"/>
      <c r="V68" s="145"/>
    </row>
    <row r="69" spans="1:22" x14ac:dyDescent="0.2">
      <c r="A69" s="145"/>
      <c r="B69" s="145"/>
      <c r="C69" s="145"/>
      <c r="D69" s="145"/>
      <c r="E69" s="145"/>
      <c r="F69" s="145"/>
      <c r="G69" s="145"/>
      <c r="H69" s="145"/>
      <c r="I69" s="145"/>
      <c r="J69" s="145"/>
      <c r="K69" s="145"/>
      <c r="L69" s="145"/>
      <c r="M69" s="145"/>
      <c r="N69" s="145"/>
      <c r="O69" s="145"/>
      <c r="P69" s="145"/>
      <c r="Q69" s="145"/>
      <c r="R69" s="145"/>
      <c r="S69" s="145"/>
      <c r="T69" s="145"/>
      <c r="U69" s="145"/>
      <c r="V69" s="145"/>
    </row>
    <row r="70" spans="1:22" x14ac:dyDescent="0.2">
      <c r="A70" s="145"/>
      <c r="B70" s="145"/>
      <c r="C70" s="145"/>
      <c r="D70" s="145"/>
      <c r="E70" s="145"/>
      <c r="F70" s="145"/>
      <c r="G70" s="145"/>
      <c r="H70" s="145"/>
      <c r="I70" s="145"/>
      <c r="J70" s="145"/>
      <c r="K70" s="145"/>
      <c r="L70" s="145"/>
      <c r="M70" s="145"/>
      <c r="N70" s="145"/>
      <c r="O70" s="145"/>
      <c r="P70" s="145"/>
      <c r="Q70" s="145"/>
      <c r="R70" s="145"/>
      <c r="S70" s="145"/>
      <c r="T70" s="145"/>
      <c r="U70" s="145"/>
      <c r="V70" s="145"/>
    </row>
    <row r="71" spans="1:22" x14ac:dyDescent="0.2">
      <c r="A71" s="145"/>
      <c r="B71" s="145"/>
      <c r="C71" s="145"/>
      <c r="D71" s="145"/>
      <c r="E71" s="145"/>
      <c r="F71" s="145"/>
      <c r="G71" s="145"/>
      <c r="H71" s="145"/>
      <c r="I71" s="145"/>
      <c r="J71" s="145"/>
      <c r="K71" s="145"/>
      <c r="L71" s="145"/>
      <c r="M71" s="145"/>
      <c r="N71" s="145"/>
      <c r="O71" s="145"/>
      <c r="P71" s="145"/>
      <c r="Q71" s="145"/>
      <c r="R71" s="145"/>
      <c r="S71" s="145"/>
      <c r="T71" s="145"/>
      <c r="U71" s="145"/>
      <c r="V71" s="145"/>
    </row>
    <row r="72" spans="1:22" x14ac:dyDescent="0.2">
      <c r="A72" s="145"/>
      <c r="B72" s="145"/>
      <c r="C72" s="145"/>
      <c r="D72" s="145"/>
      <c r="E72" s="145"/>
      <c r="F72" s="145"/>
      <c r="G72" s="145"/>
      <c r="H72" s="145"/>
      <c r="I72" s="145"/>
      <c r="J72" s="145"/>
      <c r="K72" s="145"/>
      <c r="L72" s="145"/>
      <c r="M72" s="145"/>
      <c r="N72" s="145"/>
      <c r="O72" s="145"/>
      <c r="P72" s="145"/>
      <c r="Q72" s="145"/>
      <c r="R72" s="145"/>
      <c r="S72" s="145"/>
      <c r="T72" s="145"/>
      <c r="U72" s="145"/>
      <c r="V72" s="145"/>
    </row>
    <row r="73" spans="1:22" x14ac:dyDescent="0.2">
      <c r="A73" s="145"/>
      <c r="B73" s="145"/>
      <c r="C73" s="145"/>
      <c r="D73" s="145"/>
      <c r="E73" s="145"/>
      <c r="F73" s="145"/>
      <c r="G73" s="145"/>
      <c r="H73" s="145"/>
      <c r="I73" s="145"/>
      <c r="J73" s="145"/>
      <c r="K73" s="145"/>
      <c r="L73" s="145"/>
      <c r="M73" s="145"/>
      <c r="N73" s="145"/>
      <c r="O73" s="145"/>
      <c r="P73" s="145"/>
      <c r="Q73" s="145"/>
      <c r="R73" s="145"/>
      <c r="S73" s="145"/>
      <c r="T73" s="145"/>
      <c r="U73" s="145"/>
      <c r="V73" s="145"/>
    </row>
    <row r="74" spans="1:22" x14ac:dyDescent="0.2">
      <c r="A74" s="145"/>
      <c r="B74" s="145"/>
      <c r="C74" s="145"/>
      <c r="D74" s="145"/>
      <c r="E74" s="145"/>
      <c r="F74" s="145"/>
      <c r="G74" s="145"/>
      <c r="H74" s="145"/>
      <c r="I74" s="145"/>
      <c r="J74" s="145"/>
      <c r="K74" s="145"/>
      <c r="L74" s="145"/>
      <c r="M74" s="145"/>
      <c r="N74" s="145"/>
      <c r="O74" s="145"/>
      <c r="P74" s="145"/>
      <c r="Q74" s="145"/>
      <c r="R74" s="145"/>
      <c r="S74" s="145"/>
      <c r="T74" s="145"/>
      <c r="U74" s="145"/>
      <c r="V74" s="145"/>
    </row>
    <row r="75" spans="1:22" x14ac:dyDescent="0.2">
      <c r="A75" s="145"/>
      <c r="B75" s="145"/>
      <c r="C75" s="145"/>
      <c r="D75" s="145"/>
      <c r="E75" s="145"/>
      <c r="F75" s="145"/>
      <c r="G75" s="145"/>
      <c r="H75" s="145"/>
      <c r="I75" s="145"/>
      <c r="J75" s="145"/>
      <c r="K75" s="145"/>
      <c r="L75" s="145"/>
      <c r="M75" s="145"/>
      <c r="N75" s="145"/>
      <c r="O75" s="145"/>
      <c r="P75" s="145"/>
      <c r="Q75" s="145"/>
      <c r="R75" s="145"/>
      <c r="S75" s="145"/>
      <c r="T75" s="145"/>
      <c r="U75" s="145"/>
      <c r="V75" s="145"/>
    </row>
    <row r="76" spans="1:22" x14ac:dyDescent="0.2">
      <c r="A76" s="145"/>
      <c r="B76" s="145"/>
      <c r="C76" s="145"/>
      <c r="D76" s="145"/>
      <c r="E76" s="145"/>
      <c r="F76" s="145"/>
      <c r="G76" s="145"/>
      <c r="H76" s="145"/>
      <c r="I76" s="145"/>
      <c r="J76" s="145"/>
      <c r="K76" s="145"/>
      <c r="L76" s="145"/>
      <c r="M76" s="145"/>
      <c r="N76" s="145"/>
      <c r="O76" s="145"/>
      <c r="P76" s="145"/>
      <c r="Q76" s="145"/>
      <c r="R76" s="145"/>
      <c r="S76" s="145"/>
      <c r="T76" s="145"/>
      <c r="U76" s="145"/>
      <c r="V76" s="145"/>
    </row>
    <row r="77" spans="1:22" x14ac:dyDescent="0.2">
      <c r="A77" s="145"/>
      <c r="B77" s="145"/>
      <c r="C77" s="145"/>
      <c r="D77" s="145"/>
      <c r="E77" s="145"/>
      <c r="F77" s="145"/>
      <c r="G77" s="145"/>
      <c r="H77" s="145"/>
      <c r="I77" s="145"/>
      <c r="J77" s="145"/>
      <c r="K77" s="145"/>
      <c r="L77" s="145"/>
      <c r="M77" s="145"/>
      <c r="N77" s="145"/>
      <c r="O77" s="145"/>
      <c r="P77" s="145"/>
      <c r="Q77" s="145"/>
      <c r="R77" s="145"/>
      <c r="S77" s="145"/>
      <c r="T77" s="145"/>
      <c r="U77" s="145"/>
      <c r="V77" s="145"/>
    </row>
    <row r="78" spans="1:22" x14ac:dyDescent="0.2">
      <c r="A78" s="145"/>
      <c r="B78" s="145"/>
      <c r="C78" s="145"/>
      <c r="D78" s="145"/>
      <c r="E78" s="145"/>
      <c r="F78" s="145"/>
      <c r="G78" s="145"/>
      <c r="H78" s="145"/>
      <c r="I78" s="145"/>
      <c r="J78" s="145"/>
      <c r="K78" s="145"/>
      <c r="L78" s="145"/>
      <c r="M78" s="145"/>
      <c r="N78" s="145"/>
      <c r="O78" s="145"/>
      <c r="P78" s="145"/>
      <c r="Q78" s="145"/>
      <c r="R78" s="145"/>
      <c r="S78" s="145"/>
      <c r="T78" s="145"/>
      <c r="U78" s="145"/>
      <c r="V78" s="145"/>
    </row>
    <row r="79" spans="1:22" x14ac:dyDescent="0.2">
      <c r="A79" s="145"/>
      <c r="B79" s="145"/>
      <c r="C79" s="145"/>
      <c r="D79" s="145"/>
      <c r="E79" s="145"/>
      <c r="F79" s="145"/>
      <c r="G79" s="145"/>
      <c r="H79" s="145"/>
      <c r="I79" s="145"/>
      <c r="J79" s="145"/>
      <c r="K79" s="145"/>
      <c r="L79" s="145"/>
      <c r="M79" s="145"/>
      <c r="N79" s="145"/>
      <c r="O79" s="145"/>
      <c r="P79" s="145"/>
      <c r="Q79" s="145"/>
      <c r="R79" s="145"/>
      <c r="S79" s="145"/>
      <c r="T79" s="145"/>
      <c r="U79" s="145"/>
      <c r="V79" s="145"/>
    </row>
    <row r="80" spans="1:22" x14ac:dyDescent="0.2">
      <c r="A80" s="145"/>
      <c r="B80" s="145"/>
      <c r="C80" s="145"/>
      <c r="D80" s="145"/>
      <c r="E80" s="145"/>
      <c r="F80" s="145"/>
      <c r="G80" s="145"/>
      <c r="H80" s="145"/>
      <c r="I80" s="145"/>
      <c r="J80" s="145"/>
      <c r="K80" s="145"/>
      <c r="L80" s="145"/>
      <c r="M80" s="145"/>
      <c r="N80" s="145"/>
      <c r="O80" s="145"/>
      <c r="P80" s="145"/>
      <c r="Q80" s="145"/>
      <c r="R80" s="145"/>
      <c r="S80" s="145"/>
      <c r="T80" s="145"/>
      <c r="U80" s="145"/>
      <c r="V80" s="145"/>
    </row>
    <row r="81" spans="1:22" x14ac:dyDescent="0.2">
      <c r="A81" s="145"/>
      <c r="B81" s="145"/>
      <c r="C81" s="145"/>
      <c r="D81" s="145"/>
      <c r="E81" s="145"/>
      <c r="F81" s="145"/>
      <c r="G81" s="145"/>
      <c r="H81" s="145"/>
      <c r="I81" s="145"/>
      <c r="J81" s="145"/>
      <c r="K81" s="145"/>
      <c r="L81" s="145"/>
      <c r="M81" s="145"/>
      <c r="N81" s="145"/>
      <c r="O81" s="145"/>
      <c r="P81" s="145"/>
      <c r="Q81" s="145"/>
      <c r="R81" s="145"/>
      <c r="S81" s="145"/>
      <c r="T81" s="145"/>
      <c r="U81" s="145"/>
      <c r="V81" s="145"/>
    </row>
    <row r="82" spans="1:22" x14ac:dyDescent="0.2">
      <c r="A82" s="145"/>
      <c r="B82" s="145"/>
      <c r="C82" s="145"/>
      <c r="D82" s="145"/>
      <c r="E82" s="145"/>
      <c r="F82" s="145"/>
      <c r="G82" s="145"/>
      <c r="H82" s="145"/>
      <c r="I82" s="145"/>
      <c r="J82" s="145"/>
      <c r="K82" s="145"/>
      <c r="L82" s="145"/>
      <c r="M82" s="145"/>
      <c r="N82" s="145"/>
      <c r="O82" s="145"/>
      <c r="P82" s="145"/>
      <c r="Q82" s="145"/>
      <c r="R82" s="145"/>
      <c r="S82" s="145"/>
      <c r="T82" s="145"/>
      <c r="U82" s="145"/>
      <c r="V82" s="145"/>
    </row>
    <row r="83" spans="1:22" x14ac:dyDescent="0.2">
      <c r="A83" s="145"/>
      <c r="B83" s="145"/>
      <c r="C83" s="145"/>
      <c r="D83" s="145"/>
      <c r="E83" s="145"/>
      <c r="F83" s="145"/>
      <c r="G83" s="145"/>
      <c r="H83" s="145"/>
      <c r="I83" s="145"/>
      <c r="J83" s="145"/>
      <c r="K83" s="145"/>
      <c r="L83" s="145"/>
      <c r="M83" s="145"/>
      <c r="N83" s="145"/>
      <c r="O83" s="145"/>
      <c r="P83" s="145"/>
      <c r="Q83" s="145"/>
      <c r="R83" s="145"/>
      <c r="S83" s="145"/>
      <c r="T83" s="145"/>
      <c r="U83" s="145"/>
      <c r="V83" s="145"/>
    </row>
    <row r="84" spans="1:22" x14ac:dyDescent="0.2">
      <c r="A84" s="145"/>
      <c r="B84" s="145"/>
      <c r="C84" s="145"/>
      <c r="D84" s="145"/>
      <c r="E84" s="145"/>
      <c r="F84" s="145"/>
      <c r="G84" s="145"/>
      <c r="H84" s="145"/>
      <c r="I84" s="145"/>
      <c r="J84" s="145"/>
      <c r="K84" s="145"/>
      <c r="L84" s="145"/>
      <c r="M84" s="145"/>
      <c r="N84" s="145"/>
      <c r="O84" s="145"/>
      <c r="P84" s="145"/>
      <c r="Q84" s="145"/>
      <c r="R84" s="145"/>
      <c r="S84" s="145"/>
      <c r="T84" s="145"/>
      <c r="U84" s="145"/>
      <c r="V84" s="145"/>
    </row>
    <row r="85" spans="1:22" x14ac:dyDescent="0.2">
      <c r="A85" s="145"/>
      <c r="B85" s="145"/>
      <c r="C85" s="145"/>
      <c r="D85" s="145"/>
      <c r="E85" s="145"/>
      <c r="F85" s="145"/>
      <c r="G85" s="145"/>
      <c r="H85" s="145"/>
      <c r="I85" s="145"/>
      <c r="J85" s="145"/>
      <c r="K85" s="145"/>
      <c r="L85" s="145"/>
      <c r="M85" s="145"/>
      <c r="N85" s="145"/>
      <c r="O85" s="145"/>
      <c r="P85" s="145"/>
      <c r="Q85" s="145"/>
      <c r="R85" s="145"/>
      <c r="S85" s="145"/>
      <c r="T85" s="145"/>
      <c r="U85" s="145"/>
      <c r="V85" s="145"/>
    </row>
    <row r="86" spans="1:22" x14ac:dyDescent="0.2">
      <c r="A86" s="145"/>
      <c r="B86" s="145"/>
      <c r="C86" s="145"/>
      <c r="D86" s="145"/>
      <c r="E86" s="145"/>
      <c r="F86" s="145"/>
      <c r="G86" s="145"/>
      <c r="H86" s="145"/>
      <c r="I86" s="145"/>
      <c r="J86" s="145"/>
      <c r="K86" s="145"/>
      <c r="L86" s="145"/>
      <c r="M86" s="145"/>
      <c r="N86" s="145"/>
      <c r="O86" s="145"/>
      <c r="P86" s="145"/>
      <c r="Q86" s="145"/>
      <c r="R86" s="145"/>
      <c r="S86" s="145"/>
      <c r="T86" s="145"/>
      <c r="U86" s="145"/>
      <c r="V86" s="145"/>
    </row>
    <row r="87" spans="1:22" x14ac:dyDescent="0.2">
      <c r="A87" s="145"/>
      <c r="B87" s="145"/>
      <c r="C87" s="145"/>
      <c r="D87" s="145"/>
      <c r="E87" s="145"/>
      <c r="F87" s="145"/>
      <c r="G87" s="145"/>
      <c r="H87" s="145"/>
      <c r="I87" s="145"/>
      <c r="J87" s="145"/>
      <c r="K87" s="145"/>
      <c r="L87" s="145"/>
      <c r="M87" s="145"/>
      <c r="N87" s="145"/>
      <c r="O87" s="145"/>
      <c r="P87" s="145"/>
      <c r="Q87" s="145"/>
      <c r="R87" s="145"/>
      <c r="S87" s="145"/>
      <c r="T87" s="145"/>
      <c r="U87" s="145"/>
      <c r="V87" s="145"/>
    </row>
    <row r="88" spans="1:22" x14ac:dyDescent="0.2">
      <c r="A88" s="145"/>
      <c r="B88" s="145"/>
      <c r="C88" s="145"/>
      <c r="D88" s="145"/>
      <c r="E88" s="145"/>
      <c r="F88" s="145"/>
      <c r="G88" s="145"/>
      <c r="H88" s="145"/>
      <c r="I88" s="145"/>
      <c r="J88" s="145"/>
      <c r="K88" s="145"/>
      <c r="L88" s="145"/>
      <c r="M88" s="145"/>
      <c r="N88" s="145"/>
      <c r="O88" s="145"/>
      <c r="P88" s="145"/>
      <c r="Q88" s="145"/>
      <c r="R88" s="145"/>
      <c r="S88" s="145"/>
      <c r="T88" s="145"/>
      <c r="U88" s="145"/>
      <c r="V88" s="145"/>
    </row>
    <row r="89" spans="1:22" x14ac:dyDescent="0.2">
      <c r="A89" s="145"/>
      <c r="B89" s="145"/>
      <c r="C89" s="145"/>
      <c r="D89" s="145"/>
      <c r="E89" s="145"/>
      <c r="F89" s="145"/>
      <c r="G89" s="145"/>
      <c r="H89" s="145"/>
      <c r="I89" s="145"/>
      <c r="J89" s="145"/>
      <c r="K89" s="145"/>
      <c r="L89" s="145"/>
      <c r="M89" s="145"/>
      <c r="N89" s="145"/>
      <c r="O89" s="145"/>
      <c r="P89" s="145"/>
      <c r="Q89" s="145"/>
      <c r="R89" s="145"/>
      <c r="S89" s="145"/>
      <c r="T89" s="145"/>
      <c r="U89" s="145"/>
      <c r="V89" s="145"/>
    </row>
    <row r="90" spans="1:22" x14ac:dyDescent="0.2">
      <c r="A90" s="145"/>
      <c r="B90" s="145"/>
      <c r="C90" s="145"/>
      <c r="D90" s="145"/>
      <c r="E90" s="145"/>
      <c r="F90" s="145"/>
      <c r="G90" s="145"/>
      <c r="H90" s="145"/>
      <c r="I90" s="145"/>
      <c r="J90" s="145"/>
      <c r="K90" s="145"/>
      <c r="L90" s="145"/>
      <c r="M90" s="145"/>
      <c r="N90" s="145"/>
      <c r="O90" s="145"/>
      <c r="P90" s="145"/>
      <c r="Q90" s="145"/>
      <c r="R90" s="145"/>
      <c r="S90" s="145"/>
      <c r="T90" s="145"/>
      <c r="U90" s="145"/>
      <c r="V90" s="145"/>
    </row>
    <row r="91" spans="1:22" x14ac:dyDescent="0.2">
      <c r="A91" s="145"/>
      <c r="B91" s="145"/>
      <c r="C91" s="145"/>
      <c r="D91" s="145"/>
      <c r="E91" s="145"/>
      <c r="F91" s="145"/>
      <c r="G91" s="145"/>
      <c r="H91" s="145"/>
      <c r="I91" s="145"/>
      <c r="J91" s="145"/>
      <c r="K91" s="145"/>
      <c r="L91" s="145"/>
      <c r="M91" s="145"/>
      <c r="N91" s="145"/>
      <c r="O91" s="145"/>
      <c r="P91" s="145"/>
      <c r="Q91" s="145"/>
      <c r="R91" s="145"/>
      <c r="S91" s="145"/>
      <c r="T91" s="145"/>
      <c r="U91" s="145"/>
      <c r="V91" s="145"/>
    </row>
    <row r="92" spans="1:22" x14ac:dyDescent="0.2">
      <c r="A92" s="145"/>
      <c r="B92" s="145"/>
      <c r="C92" s="145"/>
      <c r="D92" s="145"/>
      <c r="E92" s="145"/>
      <c r="F92" s="145"/>
      <c r="G92" s="145"/>
      <c r="H92" s="145"/>
      <c r="I92" s="145"/>
      <c r="J92" s="145"/>
      <c r="K92" s="145"/>
      <c r="L92" s="145"/>
      <c r="M92" s="145"/>
      <c r="N92" s="145"/>
      <c r="O92" s="145"/>
      <c r="P92" s="145"/>
      <c r="Q92" s="145"/>
      <c r="R92" s="145"/>
      <c r="S92" s="145"/>
      <c r="T92" s="145"/>
      <c r="U92" s="145"/>
      <c r="V92" s="145"/>
    </row>
    <row r="93" spans="1:22" x14ac:dyDescent="0.2">
      <c r="A93" s="145"/>
      <c r="B93" s="145"/>
      <c r="C93" s="145"/>
      <c r="D93" s="145"/>
      <c r="E93" s="145"/>
      <c r="F93" s="145"/>
      <c r="G93" s="145"/>
      <c r="H93" s="145"/>
      <c r="I93" s="145"/>
      <c r="J93" s="145"/>
      <c r="K93" s="145"/>
      <c r="L93" s="145"/>
      <c r="M93" s="145"/>
      <c r="N93" s="145"/>
      <c r="O93" s="145"/>
      <c r="P93" s="145"/>
      <c r="Q93" s="145"/>
      <c r="R93" s="145"/>
      <c r="S93" s="145"/>
      <c r="T93" s="145"/>
      <c r="U93" s="145"/>
      <c r="V93" s="145"/>
    </row>
    <row r="94" spans="1:22" x14ac:dyDescent="0.2">
      <c r="A94" s="145"/>
      <c r="B94" s="145"/>
      <c r="C94" s="145"/>
      <c r="D94" s="145"/>
      <c r="E94" s="145"/>
      <c r="F94" s="145"/>
      <c r="G94" s="145"/>
      <c r="H94" s="145"/>
      <c r="I94" s="145"/>
      <c r="J94" s="145"/>
      <c r="K94" s="145"/>
      <c r="L94" s="145"/>
      <c r="M94" s="145"/>
      <c r="N94" s="145"/>
      <c r="O94" s="145"/>
      <c r="P94" s="145"/>
      <c r="Q94" s="145"/>
      <c r="R94" s="145"/>
      <c r="S94" s="145"/>
      <c r="T94" s="145"/>
      <c r="U94" s="145"/>
      <c r="V94" s="145"/>
    </row>
    <row r="95" spans="1:22" x14ac:dyDescent="0.2">
      <c r="A95" s="145"/>
      <c r="B95" s="145"/>
      <c r="C95" s="145"/>
      <c r="D95" s="145"/>
      <c r="E95" s="145"/>
      <c r="F95" s="145"/>
      <c r="G95" s="145"/>
      <c r="H95" s="145"/>
      <c r="I95" s="145"/>
      <c r="J95" s="145"/>
      <c r="K95" s="145"/>
      <c r="L95" s="145"/>
      <c r="M95" s="145"/>
      <c r="N95" s="145"/>
      <c r="O95" s="145"/>
      <c r="P95" s="145"/>
      <c r="Q95" s="145"/>
      <c r="R95" s="145"/>
      <c r="S95" s="145"/>
      <c r="T95" s="145"/>
      <c r="U95" s="145"/>
      <c r="V95" s="145"/>
    </row>
    <row r="96" spans="1:22" x14ac:dyDescent="0.2">
      <c r="A96" s="145"/>
      <c r="B96" s="145"/>
      <c r="C96" s="145"/>
      <c r="D96" s="145"/>
      <c r="E96" s="145"/>
      <c r="F96" s="145"/>
      <c r="G96" s="145"/>
      <c r="H96" s="145"/>
      <c r="I96" s="145"/>
      <c r="J96" s="145"/>
      <c r="K96" s="145"/>
      <c r="L96" s="145"/>
      <c r="M96" s="145"/>
      <c r="N96" s="145"/>
      <c r="O96" s="145"/>
      <c r="P96" s="145"/>
      <c r="Q96" s="145"/>
      <c r="R96" s="145"/>
      <c r="S96" s="145"/>
      <c r="T96" s="145"/>
      <c r="U96" s="145"/>
      <c r="V96" s="145"/>
    </row>
    <row r="97" spans="1:25" x14ac:dyDescent="0.2">
      <c r="A97" s="145"/>
      <c r="B97" s="145"/>
      <c r="C97" s="145"/>
      <c r="D97" s="145"/>
      <c r="E97" s="145"/>
      <c r="F97" s="145"/>
      <c r="G97" s="145"/>
      <c r="H97" s="145"/>
      <c r="I97" s="145"/>
      <c r="J97" s="145"/>
      <c r="K97" s="145"/>
      <c r="L97" s="145"/>
      <c r="M97" s="145"/>
      <c r="N97" s="145"/>
      <c r="O97" s="145"/>
      <c r="P97" s="145"/>
      <c r="Q97" s="145"/>
      <c r="R97" s="145"/>
      <c r="S97" s="145"/>
      <c r="T97" s="145"/>
      <c r="U97" s="145"/>
      <c r="V97" s="145"/>
    </row>
    <row r="98" spans="1:25" x14ac:dyDescent="0.2">
      <c r="A98" s="145"/>
      <c r="B98" s="145"/>
      <c r="C98" s="145"/>
      <c r="D98" s="145"/>
      <c r="E98" s="145"/>
      <c r="F98" s="145"/>
      <c r="G98" s="145"/>
      <c r="H98" s="145"/>
      <c r="I98" s="145"/>
      <c r="J98" s="145"/>
      <c r="K98" s="145"/>
      <c r="L98" s="145"/>
      <c r="M98" s="145"/>
      <c r="N98" s="145"/>
      <c r="O98" s="145"/>
      <c r="P98" s="145"/>
      <c r="Q98" s="145"/>
      <c r="R98" s="145"/>
      <c r="S98" s="145"/>
      <c r="T98" s="145"/>
      <c r="U98" s="145"/>
      <c r="V98" s="145"/>
    </row>
    <row r="99" spans="1:25" x14ac:dyDescent="0.2">
      <c r="A99" s="145"/>
      <c r="B99" s="145"/>
      <c r="C99" s="145"/>
      <c r="D99" s="145"/>
      <c r="E99" s="145"/>
      <c r="F99" s="145"/>
      <c r="G99" s="145"/>
      <c r="H99" s="145"/>
      <c r="I99" s="145"/>
      <c r="J99" s="145"/>
      <c r="K99" s="145"/>
      <c r="L99" s="145"/>
      <c r="M99" s="145"/>
      <c r="N99" s="145"/>
      <c r="O99" s="145"/>
      <c r="P99" s="145"/>
      <c r="Q99" s="145"/>
      <c r="R99" s="145"/>
      <c r="S99" s="145"/>
      <c r="T99" s="145"/>
      <c r="U99" s="145"/>
      <c r="V99" s="145"/>
    </row>
    <row r="100" spans="1:25" x14ac:dyDescent="0.25">
      <c r="A100" s="145"/>
      <c r="B100" s="145"/>
      <c r="C100" s="145"/>
      <c r="D100" s="145"/>
      <c r="E100" s="145"/>
      <c r="F100" s="145"/>
      <c r="G100" s="145"/>
      <c r="H100" s="145"/>
      <c r="I100" s="145"/>
      <c r="J100" s="145"/>
      <c r="K100" s="145"/>
      <c r="L100" s="145"/>
      <c r="M100" s="145"/>
      <c r="N100" s="145"/>
      <c r="O100" s="145"/>
      <c r="P100" s="145"/>
      <c r="Q100" s="434"/>
      <c r="R100" s="434"/>
      <c r="S100" s="434"/>
      <c r="T100" s="434"/>
      <c r="U100" s="434"/>
      <c r="V100" s="434"/>
      <c r="W100" s="92"/>
      <c r="X100" s="92"/>
      <c r="Y100" s="92"/>
    </row>
    <row r="101" spans="1:25" x14ac:dyDescent="0.25">
      <c r="Q101" s="434" t="s">
        <v>242</v>
      </c>
      <c r="R101" s="434"/>
      <c r="S101" s="434"/>
      <c r="T101" s="434"/>
      <c r="U101" s="434"/>
      <c r="V101" s="434"/>
    </row>
  </sheetData>
  <sheetProtection algorithmName="SHA-512" hashValue="63svsbl6e1nxm4dMcszDmQMyCcKCXnau2oA3qjtjMm7l5zbBTtYIsvyVPgkWqrNynrQ0cJcs9lDEj45MoLKWEQ==" saltValue="LzljtnHeyKyPPZF8PeHwfQ==" spinCount="100000" sheet="1" objects="1" scenarios="1" selectLockedCells="1" selectUnlockedCells="1"/>
  <mergeCells count="92">
    <mergeCell ref="E29:P29"/>
    <mergeCell ref="B29:D29"/>
    <mergeCell ref="P26:R26"/>
    <mergeCell ref="G26:I26"/>
    <mergeCell ref="D24:D26"/>
    <mergeCell ref="E27:I27"/>
    <mergeCell ref="B23:C27"/>
    <mergeCell ref="J27:U27"/>
    <mergeCell ref="J23:O23"/>
    <mergeCell ref="J24:O24"/>
    <mergeCell ref="P22:U24"/>
    <mergeCell ref="Q25:U25"/>
    <mergeCell ref="G25:I25"/>
    <mergeCell ref="B21:I21"/>
    <mergeCell ref="J21:O21"/>
    <mergeCell ref="E8:F8"/>
    <mergeCell ref="M15:O15"/>
    <mergeCell ref="P15:U15"/>
    <mergeCell ref="E16:M16"/>
    <mergeCell ref="E12:U12"/>
    <mergeCell ref="E11:U11"/>
    <mergeCell ref="O13:U13"/>
    <mergeCell ref="M14:U14"/>
    <mergeCell ref="S18:U18"/>
    <mergeCell ref="N18:R18"/>
    <mergeCell ref="Q19:T19"/>
    <mergeCell ref="B18:D18"/>
    <mergeCell ref="I19:J19"/>
    <mergeCell ref="B19:D19"/>
    <mergeCell ref="B1:K1"/>
    <mergeCell ref="B2:U2"/>
    <mergeCell ref="O1:U1"/>
    <mergeCell ref="B3:U6"/>
    <mergeCell ref="K19:N19"/>
    <mergeCell ref="D15:D16"/>
    <mergeCell ref="N16:U16"/>
    <mergeCell ref="E18:I18"/>
    <mergeCell ref="E19:H19"/>
    <mergeCell ref="J18:M18"/>
    <mergeCell ref="D9:D10"/>
    <mergeCell ref="E9:R10"/>
    <mergeCell ref="B8:C16"/>
    <mergeCell ref="D11:D12"/>
    <mergeCell ref="E14:L14"/>
    <mergeCell ref="E13:L13"/>
    <mergeCell ref="E15:L15"/>
    <mergeCell ref="M13:N13"/>
    <mergeCell ref="B38:U38"/>
    <mergeCell ref="O33:R33"/>
    <mergeCell ref="L35:S35"/>
    <mergeCell ref="M33:N33"/>
    <mergeCell ref="G33:H34"/>
    <mergeCell ref="C35:I35"/>
    <mergeCell ref="S34:U34"/>
    <mergeCell ref="S33:U33"/>
    <mergeCell ref="B35:B36"/>
    <mergeCell ref="O34:R34"/>
    <mergeCell ref="J22:O22"/>
    <mergeCell ref="J26:L26"/>
    <mergeCell ref="N26:O26"/>
    <mergeCell ref="E24:I24"/>
    <mergeCell ref="R41:U41"/>
    <mergeCell ref="C45:U45"/>
    <mergeCell ref="J36:U36"/>
    <mergeCell ref="K34:L34"/>
    <mergeCell ref="C36:I36"/>
    <mergeCell ref="B33:F34"/>
    <mergeCell ref="H41:J41"/>
    <mergeCell ref="H40:J40"/>
    <mergeCell ref="M34:N34"/>
    <mergeCell ref="Q39:U39"/>
    <mergeCell ref="C44:U44"/>
    <mergeCell ref="C42:U42"/>
    <mergeCell ref="C43:U43"/>
    <mergeCell ref="I33:J34"/>
    <mergeCell ref="K33:L33"/>
    <mergeCell ref="Q100:V100"/>
    <mergeCell ref="P21:U21"/>
    <mergeCell ref="O19:P19"/>
    <mergeCell ref="N25:P25"/>
    <mergeCell ref="Q101:V101"/>
    <mergeCell ref="R40:U40"/>
    <mergeCell ref="O40:Q40"/>
    <mergeCell ref="O41:Q41"/>
    <mergeCell ref="K40:N40"/>
    <mergeCell ref="K41:N41"/>
    <mergeCell ref="L25:M25"/>
    <mergeCell ref="J25:K25"/>
    <mergeCell ref="B31:U31"/>
    <mergeCell ref="B22:D22"/>
    <mergeCell ref="E23:I23"/>
    <mergeCell ref="E22:I22"/>
  </mergeCells>
  <phoneticPr fontId="20"/>
  <printOptions horizontalCentered="1" verticalCentered="1"/>
  <pageMargins left="0.70866141732283461" right="0.70866141732283461" top="0.74803149606299213" bottom="0.74803149606299213" header="0.31496062992125984" footer="0.31496062992125984"/>
  <pageSetup paperSize="9" scale="71" fitToHeight="2" orientation="portrait" verticalDpi="300" r:id="rId1"/>
  <headerFooter alignWithMargins="0"/>
  <rowBreaks count="1" manualBreakCount="1">
    <brk id="4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pageSetUpPr fitToPage="1"/>
  </sheetPr>
  <dimension ref="A1:AI42"/>
  <sheetViews>
    <sheetView showZeros="0" showOutlineSymbols="0" view="pageBreakPreview" zoomScale="80" zoomScaleNormal="100" zoomScaleSheetLayoutView="80" workbookViewId="0">
      <selection activeCell="C14" sqref="C14:E14"/>
    </sheetView>
  </sheetViews>
  <sheetFormatPr defaultRowHeight="14" x14ac:dyDescent="0.2"/>
  <cols>
    <col min="1" max="1" width="1.25" customWidth="1"/>
    <col min="2" max="2" width="3.83203125" customWidth="1"/>
    <col min="3" max="3" width="5.5" customWidth="1"/>
    <col min="4" max="4" width="5" customWidth="1"/>
    <col min="5" max="5" width="10.75" customWidth="1"/>
    <col min="6" max="6" width="0.58203125" customWidth="1"/>
    <col min="7" max="7" width="7" customWidth="1"/>
    <col min="8" max="22" width="5" customWidth="1"/>
    <col min="23" max="23" width="2" customWidth="1"/>
  </cols>
  <sheetData>
    <row r="1" spans="1:23" ht="20.25" customHeight="1" x14ac:dyDescent="0.2"/>
    <row r="2" spans="1:23" ht="22.5" customHeight="1" x14ac:dyDescent="0.2">
      <c r="C2" s="247" t="s">
        <v>188</v>
      </c>
      <c r="D2" s="590"/>
      <c r="E2" s="590"/>
      <c r="F2" s="18"/>
      <c r="G2" s="18"/>
      <c r="H2" s="18"/>
      <c r="I2" s="18"/>
      <c r="J2" s="18"/>
      <c r="R2" s="367"/>
      <c r="S2" s="367"/>
      <c r="T2" s="367"/>
      <c r="U2" s="367"/>
      <c r="V2" s="367"/>
      <c r="W2" s="367"/>
    </row>
    <row r="3" spans="1:23" ht="22.5" customHeight="1" x14ac:dyDescent="0.2">
      <c r="C3" s="595" t="str">
        <f>IF(①入力シート!E29="","",①入力シート!E29)</f>
        <v/>
      </c>
      <c r="D3" s="595"/>
      <c r="E3" s="595"/>
      <c r="F3" s="595"/>
      <c r="G3" s="595"/>
      <c r="H3" s="595"/>
      <c r="I3" s="595"/>
      <c r="J3" s="595"/>
      <c r="K3" s="595"/>
      <c r="L3" s="595"/>
      <c r="M3" s="595"/>
    </row>
    <row r="4" spans="1:23" ht="22.5" customHeight="1" x14ac:dyDescent="0.2">
      <c r="C4" s="18"/>
      <c r="D4" s="18"/>
      <c r="E4" s="18"/>
      <c r="F4" s="18"/>
      <c r="G4" s="18"/>
      <c r="H4" s="18"/>
      <c r="I4" s="18"/>
      <c r="J4" s="18"/>
    </row>
    <row r="5" spans="1:23" ht="22.5" customHeight="1" x14ac:dyDescent="0.2">
      <c r="C5" s="594"/>
      <c r="D5" s="594"/>
      <c r="E5" s="594"/>
      <c r="F5" s="594"/>
      <c r="G5" s="594"/>
      <c r="H5" s="594"/>
      <c r="I5" s="594"/>
      <c r="J5" s="245"/>
      <c r="K5" s="245"/>
      <c r="L5" s="245"/>
    </row>
    <row r="6" spans="1:23" ht="22.5" customHeight="1" x14ac:dyDescent="0.2">
      <c r="C6" s="594"/>
      <c r="D6" s="594"/>
      <c r="E6" s="594"/>
      <c r="F6" s="594"/>
      <c r="G6" s="594"/>
      <c r="H6" s="594"/>
      <c r="I6" s="594"/>
      <c r="J6" s="245" t="s">
        <v>189</v>
      </c>
      <c r="K6" s="245"/>
      <c r="L6" s="245"/>
    </row>
    <row r="7" spans="1:23" ht="22.5" customHeight="1" x14ac:dyDescent="0.2"/>
    <row r="8" spans="1:23" s="3" customFormat="1" ht="23.25" customHeight="1" thickBot="1" x14ac:dyDescent="0.25">
      <c r="A8" s="1"/>
      <c r="B8" s="1"/>
      <c r="C8" s="90"/>
      <c r="D8" s="90"/>
      <c r="E8" s="90"/>
      <c r="F8" s="90"/>
      <c r="G8" s="90"/>
      <c r="H8" s="90"/>
      <c r="I8" s="90"/>
      <c r="J8" s="90"/>
      <c r="K8" s="90"/>
      <c r="L8" s="90"/>
      <c r="M8" s="2"/>
      <c r="N8" s="2"/>
      <c r="O8" s="2"/>
      <c r="P8" s="91"/>
      <c r="Q8" s="91"/>
      <c r="R8" s="91"/>
      <c r="S8" s="91"/>
      <c r="T8" s="91"/>
      <c r="U8" s="91"/>
      <c r="V8" s="91"/>
    </row>
    <row r="9" spans="1:23" s="3" customFormat="1" ht="24" customHeight="1" thickTop="1" thickBot="1" x14ac:dyDescent="0.25">
      <c r="A9" s="1"/>
      <c r="B9" s="1"/>
      <c r="C9" s="370" t="s">
        <v>182</v>
      </c>
      <c r="D9" s="371"/>
      <c r="E9" s="371"/>
      <c r="F9" s="371"/>
      <c r="G9" s="371"/>
      <c r="H9" s="371"/>
      <c r="I9" s="371"/>
      <c r="J9" s="371"/>
      <c r="K9" s="371"/>
      <c r="L9" s="371"/>
      <c r="M9" s="371"/>
      <c r="N9" s="371"/>
      <c r="O9" s="371"/>
      <c r="P9" s="371"/>
      <c r="Q9" s="371"/>
      <c r="R9" s="371"/>
      <c r="S9" s="371"/>
      <c r="T9" s="371"/>
      <c r="U9" s="371"/>
      <c r="V9" s="372"/>
    </row>
    <row r="10" spans="1:23" s="3" customFormat="1" ht="13.5" customHeight="1" thickTop="1" x14ac:dyDescent="0.2">
      <c r="A10" s="1"/>
      <c r="B10" s="1"/>
      <c r="C10" s="246"/>
      <c r="D10" s="246"/>
      <c r="E10" s="246"/>
      <c r="F10" s="246"/>
      <c r="G10" s="246"/>
      <c r="H10" s="246"/>
      <c r="I10" s="246"/>
      <c r="J10" s="246"/>
      <c r="K10" s="246"/>
      <c r="L10" s="246"/>
      <c r="M10" s="246"/>
      <c r="N10" s="246"/>
      <c r="O10" s="246"/>
      <c r="P10" s="246"/>
      <c r="Q10" s="246"/>
      <c r="R10" s="246"/>
      <c r="S10" s="246"/>
      <c r="T10" s="246"/>
      <c r="U10" s="246"/>
      <c r="V10" s="246"/>
    </row>
    <row r="11" spans="1:23" s="18" customFormat="1" ht="11.25" customHeight="1" x14ac:dyDescent="0.2">
      <c r="A11" s="14"/>
      <c r="B11" s="14"/>
      <c r="C11" s="15"/>
      <c r="D11" s="15"/>
      <c r="E11" s="16"/>
      <c r="F11" s="16"/>
      <c r="G11" s="16"/>
      <c r="H11" s="16"/>
      <c r="I11" s="16"/>
      <c r="J11" s="16"/>
      <c r="K11" s="16"/>
      <c r="L11" s="16"/>
      <c r="M11" s="16"/>
      <c r="N11" s="17"/>
      <c r="O11" s="17"/>
      <c r="P11" s="17"/>
      <c r="Q11" s="17"/>
      <c r="R11" s="17"/>
      <c r="S11" s="17"/>
      <c r="T11" s="17"/>
      <c r="U11" s="17"/>
      <c r="V11" s="17"/>
    </row>
    <row r="12" spans="1:23" ht="31.5" customHeight="1" x14ac:dyDescent="0.2">
      <c r="A12" s="5"/>
      <c r="B12" s="5"/>
      <c r="C12" s="373" t="s">
        <v>186</v>
      </c>
      <c r="D12" s="339"/>
      <c r="E12" s="374"/>
      <c r="F12" s="591"/>
      <c r="G12" s="592"/>
      <c r="H12" s="592"/>
      <c r="I12" s="592"/>
      <c r="J12" s="592"/>
      <c r="K12" s="592"/>
      <c r="L12" s="592"/>
      <c r="M12" s="592"/>
      <c r="N12" s="592"/>
      <c r="O12" s="592"/>
      <c r="P12" s="592"/>
      <c r="Q12" s="592"/>
      <c r="R12" s="592"/>
      <c r="S12" s="592"/>
      <c r="T12" s="592"/>
      <c r="U12" s="592"/>
      <c r="V12" s="593"/>
    </row>
    <row r="13" spans="1:23" ht="31.5" customHeight="1" x14ac:dyDescent="0.2">
      <c r="A13" s="5"/>
      <c r="B13" s="5"/>
      <c r="C13" s="373" t="s">
        <v>8</v>
      </c>
      <c r="D13" s="339"/>
      <c r="E13" s="374"/>
      <c r="F13" s="378">
        <v>45231</v>
      </c>
      <c r="G13" s="379"/>
      <c r="H13" s="379"/>
      <c r="I13" s="379"/>
      <c r="J13" s="379"/>
      <c r="K13" s="376" t="s">
        <v>191</v>
      </c>
      <c r="L13" s="376"/>
      <c r="M13" s="376"/>
      <c r="N13" s="376"/>
      <c r="O13" s="380">
        <v>45597</v>
      </c>
      <c r="P13" s="380"/>
      <c r="Q13" s="380"/>
      <c r="R13" s="380"/>
      <c r="S13" s="380"/>
      <c r="T13" s="376" t="s">
        <v>146</v>
      </c>
      <c r="U13" s="376"/>
      <c r="V13" s="377"/>
    </row>
    <row r="14" spans="1:23" ht="31.5" customHeight="1" x14ac:dyDescent="0.2">
      <c r="A14" s="5"/>
      <c r="B14" s="5"/>
      <c r="C14" s="381" t="s">
        <v>195</v>
      </c>
      <c r="D14" s="382"/>
      <c r="E14" s="383"/>
      <c r="F14" s="386" t="str">
        <f>IF(①入力シート!I21="","",①入力シート!I21)</f>
        <v/>
      </c>
      <c r="G14" s="385"/>
      <c r="H14" s="385"/>
      <c r="I14" s="385"/>
      <c r="J14" s="385"/>
      <c r="K14" s="131" t="str">
        <f>IF(①入力シート!L21="","",①入力シート!L21)</f>
        <v/>
      </c>
      <c r="L14" s="376" t="s">
        <v>144</v>
      </c>
      <c r="M14" s="376"/>
      <c r="N14" s="385" t="str">
        <f>IF(①入力シート!O21="","",①入力シート!O21)</f>
        <v/>
      </c>
      <c r="O14" s="385"/>
      <c r="P14" s="385"/>
      <c r="Q14" s="385"/>
      <c r="R14" s="19" t="str">
        <f>IF(①入力シート!R21="","",①入力シート!R21)</f>
        <v/>
      </c>
      <c r="S14" s="236" t="s">
        <v>11</v>
      </c>
      <c r="T14" s="85"/>
      <c r="U14" s="85"/>
      <c r="V14" s="85"/>
      <c r="W14" s="26"/>
    </row>
    <row r="15" spans="1:23" ht="31.5" customHeight="1" x14ac:dyDescent="0.2">
      <c r="A15" s="5"/>
      <c r="B15" s="5"/>
      <c r="C15" s="332" t="s">
        <v>101</v>
      </c>
      <c r="D15" s="333"/>
      <c r="E15" s="334"/>
      <c r="F15" s="338" t="s">
        <v>13</v>
      </c>
      <c r="G15" s="339"/>
      <c r="H15" s="339"/>
      <c r="I15" s="339"/>
      <c r="J15" s="340" t="str">
        <f>IF(①入力シート!G12="","",①入力シート!G12)</f>
        <v/>
      </c>
      <c r="K15" s="369"/>
      <c r="L15" s="369"/>
      <c r="M15" s="369"/>
      <c r="N15" s="369"/>
      <c r="O15" s="369"/>
      <c r="P15" s="369"/>
      <c r="Q15" s="369"/>
      <c r="R15" s="369"/>
      <c r="S15" s="88" t="s">
        <v>14</v>
      </c>
      <c r="T15" s="84"/>
      <c r="U15" s="84"/>
      <c r="V15" s="86"/>
    </row>
    <row r="16" spans="1:23" ht="31.5" customHeight="1" x14ac:dyDescent="0.2">
      <c r="A16" s="5"/>
      <c r="B16" s="5"/>
      <c r="C16" s="335"/>
      <c r="D16" s="336"/>
      <c r="E16" s="337"/>
      <c r="F16" s="338" t="s">
        <v>110</v>
      </c>
      <c r="G16" s="339"/>
      <c r="H16" s="339"/>
      <c r="I16" s="339"/>
      <c r="J16" s="340" t="str">
        <f>IF(①入力シート!I20="","",①入力シート!I20)</f>
        <v/>
      </c>
      <c r="K16" s="341"/>
      <c r="L16" s="341"/>
      <c r="M16" s="341"/>
      <c r="N16" s="341"/>
      <c r="O16" s="341"/>
      <c r="P16" s="341"/>
      <c r="Q16" s="341"/>
      <c r="R16" s="341"/>
      <c r="S16" s="88" t="s">
        <v>19</v>
      </c>
      <c r="T16" s="84"/>
      <c r="U16" s="84"/>
      <c r="V16" s="86"/>
    </row>
    <row r="17" spans="1:29" ht="14.25" customHeight="1" thickBot="1" x14ac:dyDescent="0.25">
      <c r="A17" s="5"/>
      <c r="B17" s="5"/>
      <c r="C17" s="20"/>
      <c r="D17" s="20"/>
      <c r="E17" s="20"/>
      <c r="F17" s="21"/>
      <c r="G17" s="21"/>
      <c r="H17" s="21"/>
      <c r="I17" s="21"/>
      <c r="J17" s="21"/>
      <c r="K17" s="21"/>
      <c r="L17" s="22"/>
      <c r="M17" s="22"/>
      <c r="N17" s="22"/>
      <c r="O17" s="22"/>
      <c r="P17" s="235"/>
      <c r="Q17" s="235"/>
      <c r="R17" s="24"/>
      <c r="S17" s="24"/>
      <c r="T17" s="24"/>
      <c r="U17" s="24"/>
      <c r="V17" s="25"/>
    </row>
    <row r="18" spans="1:29" ht="24" customHeight="1" x14ac:dyDescent="0.2">
      <c r="A18" s="5"/>
      <c r="B18" s="5"/>
      <c r="C18" s="350" t="s">
        <v>114</v>
      </c>
      <c r="D18" s="351"/>
      <c r="E18" s="352"/>
      <c r="F18" s="404" t="s">
        <v>131</v>
      </c>
      <c r="G18" s="405"/>
      <c r="H18" s="405"/>
      <c r="I18" s="405"/>
      <c r="J18" s="405"/>
      <c r="K18" s="405"/>
      <c r="L18" s="405"/>
      <c r="M18" s="405"/>
      <c r="N18" s="405"/>
      <c r="O18" s="405"/>
      <c r="P18" s="405"/>
      <c r="Q18" s="405"/>
      <c r="R18" s="405"/>
      <c r="S18" s="405"/>
      <c r="T18" s="387" t="s">
        <v>132</v>
      </c>
      <c r="U18" s="388"/>
      <c r="V18" s="389"/>
      <c r="W18" s="87"/>
    </row>
    <row r="19" spans="1:29" ht="20.25" customHeight="1" x14ac:dyDescent="0.2">
      <c r="A19" s="5"/>
      <c r="B19" s="5"/>
      <c r="C19" s="353"/>
      <c r="D19" s="354"/>
      <c r="E19" s="355"/>
      <c r="F19" s="403" t="s">
        <v>102</v>
      </c>
      <c r="G19" s="403"/>
      <c r="H19" s="403"/>
      <c r="I19" s="403"/>
      <c r="J19" s="403"/>
      <c r="K19" s="399" t="s">
        <v>103</v>
      </c>
      <c r="L19" s="399"/>
      <c r="M19" s="399"/>
      <c r="N19" s="399"/>
      <c r="O19" s="399"/>
      <c r="P19" s="399"/>
      <c r="Q19" s="399"/>
      <c r="R19" s="399"/>
      <c r="S19" s="400"/>
      <c r="T19" s="390"/>
      <c r="U19" s="391"/>
      <c r="V19" s="392"/>
    </row>
    <row r="20" spans="1:29" ht="18" customHeight="1" x14ac:dyDescent="0.2">
      <c r="A20" s="5"/>
      <c r="B20" s="5"/>
      <c r="C20" s="356"/>
      <c r="D20" s="357"/>
      <c r="E20" s="358"/>
      <c r="F20" s="403"/>
      <c r="G20" s="403"/>
      <c r="H20" s="403"/>
      <c r="I20" s="403"/>
      <c r="J20" s="403"/>
      <c r="K20" s="399" t="s">
        <v>104</v>
      </c>
      <c r="L20" s="399"/>
      <c r="M20" s="399"/>
      <c r="N20" s="399"/>
      <c r="O20" s="399" t="s">
        <v>105</v>
      </c>
      <c r="P20" s="399"/>
      <c r="Q20" s="399"/>
      <c r="R20" s="399"/>
      <c r="S20" s="400"/>
      <c r="T20" s="393"/>
      <c r="U20" s="394"/>
      <c r="V20" s="395"/>
    </row>
    <row r="21" spans="1:29" ht="87.75" customHeight="1" x14ac:dyDescent="0.2">
      <c r="A21" s="5"/>
      <c r="B21" s="5"/>
      <c r="C21" s="98" t="s">
        <v>18</v>
      </c>
      <c r="D21" s="365" t="s">
        <v>115</v>
      </c>
      <c r="E21" s="366"/>
      <c r="F21" s="343" t="s">
        <v>117</v>
      </c>
      <c r="G21" s="363"/>
      <c r="H21" s="363"/>
      <c r="I21" s="363"/>
      <c r="J21" s="407"/>
      <c r="K21" s="344" t="s">
        <v>107</v>
      </c>
      <c r="L21" s="345"/>
      <c r="M21" s="345"/>
      <c r="N21" s="406"/>
      <c r="O21" s="344" t="s">
        <v>108</v>
      </c>
      <c r="P21" s="345"/>
      <c r="Q21" s="345"/>
      <c r="R21" s="345"/>
      <c r="S21" s="345"/>
      <c r="T21" s="396" t="e">
        <f>IF(T25="○",メンテ!AB6,メンテ!AB5)</f>
        <v>#N/A</v>
      </c>
      <c r="U21" s="397"/>
      <c r="V21" s="398"/>
    </row>
    <row r="22" spans="1:29" ht="72" customHeight="1" x14ac:dyDescent="0.2">
      <c r="A22" s="5"/>
      <c r="B22" s="5"/>
      <c r="C22" s="359" t="s">
        <v>96</v>
      </c>
      <c r="D22" s="349" t="s">
        <v>21</v>
      </c>
      <c r="E22" s="349"/>
      <c r="F22" s="342" t="s">
        <v>118</v>
      </c>
      <c r="G22" s="342"/>
      <c r="H22" s="342"/>
      <c r="I22" s="342"/>
      <c r="J22" s="342"/>
      <c r="K22" s="401"/>
      <c r="L22" s="401"/>
      <c r="M22" s="401"/>
      <c r="N22" s="401"/>
      <c r="O22" s="401"/>
      <c r="P22" s="401"/>
      <c r="Q22" s="401"/>
      <c r="R22" s="401"/>
      <c r="S22" s="402"/>
      <c r="T22" s="329" t="str">
        <f>IF(①入力シート!I16="○",IF(T25="○",メンテ!AB10,メンテ!AB9),"補償なし")</f>
        <v>補償なし</v>
      </c>
      <c r="U22" s="330"/>
      <c r="V22" s="331"/>
    </row>
    <row r="23" spans="1:29" ht="40.5" customHeight="1" x14ac:dyDescent="0.2">
      <c r="A23" s="5"/>
      <c r="B23" s="5"/>
      <c r="C23" s="360"/>
      <c r="D23" s="349" t="s">
        <v>22</v>
      </c>
      <c r="E23" s="349"/>
      <c r="F23" s="346" t="s">
        <v>112</v>
      </c>
      <c r="G23" s="346"/>
      <c r="H23" s="347"/>
      <c r="I23" s="224" t="str">
        <f>IF(①入力シート!I19="","",①入力シート!I19)</f>
        <v/>
      </c>
      <c r="J23" s="223" t="s">
        <v>106</v>
      </c>
      <c r="K23" s="342" t="s">
        <v>111</v>
      </c>
      <c r="L23" s="342"/>
      <c r="M23" s="342"/>
      <c r="N23" s="342"/>
      <c r="O23" s="342" t="s">
        <v>111</v>
      </c>
      <c r="P23" s="342"/>
      <c r="Q23" s="342"/>
      <c r="R23" s="342"/>
      <c r="S23" s="343"/>
      <c r="T23" s="329" t="str">
        <f>IF(①入力シート!I18="○",IF(T25="○",メンテ!AB14,メンテ!AB13),"補償なし")</f>
        <v>補償なし</v>
      </c>
      <c r="U23" s="330"/>
      <c r="V23" s="331"/>
    </row>
    <row r="24" spans="1:29" ht="18" customHeight="1" x14ac:dyDescent="0.2">
      <c r="A24" s="5"/>
      <c r="B24" s="5"/>
      <c r="C24" s="360"/>
      <c r="D24" s="349"/>
      <c r="E24" s="349"/>
      <c r="F24" s="348" t="s">
        <v>113</v>
      </c>
      <c r="G24" s="348"/>
      <c r="H24" s="348"/>
      <c r="I24" s="348"/>
      <c r="J24" s="348"/>
      <c r="K24" s="342"/>
      <c r="L24" s="342"/>
      <c r="M24" s="342"/>
      <c r="N24" s="342"/>
      <c r="O24" s="342"/>
      <c r="P24" s="342"/>
      <c r="Q24" s="342"/>
      <c r="R24" s="342"/>
      <c r="S24" s="343"/>
      <c r="T24" s="329"/>
      <c r="U24" s="330"/>
      <c r="V24" s="331"/>
    </row>
    <row r="25" spans="1:29" ht="38.25" customHeight="1" thickBot="1" x14ac:dyDescent="0.25">
      <c r="A25" s="5"/>
      <c r="B25" s="5"/>
      <c r="C25" s="361"/>
      <c r="D25" s="362" t="s">
        <v>172</v>
      </c>
      <c r="E25" s="362"/>
      <c r="F25" s="343" t="s">
        <v>176</v>
      </c>
      <c r="G25" s="363"/>
      <c r="H25" s="363"/>
      <c r="I25" s="363"/>
      <c r="J25" s="363"/>
      <c r="K25" s="363"/>
      <c r="L25" s="363"/>
      <c r="M25" s="363"/>
      <c r="N25" s="363"/>
      <c r="O25" s="363"/>
      <c r="P25" s="363"/>
      <c r="Q25" s="363"/>
      <c r="R25" s="363"/>
      <c r="S25" s="364"/>
      <c r="T25" s="408" t="str">
        <f>IF(①入力シート!I23="","",①入力シート!I23)</f>
        <v/>
      </c>
      <c r="U25" s="409"/>
      <c r="V25" s="410"/>
    </row>
    <row r="26" spans="1:29" ht="18" customHeight="1" x14ac:dyDescent="0.2">
      <c r="A26" s="5"/>
      <c r="B26" s="5"/>
      <c r="C26" s="219"/>
      <c r="D26" s="220"/>
      <c r="E26" s="220"/>
      <c r="F26" s="221"/>
      <c r="G26" s="221"/>
      <c r="H26" s="221"/>
      <c r="I26" s="221"/>
      <c r="J26" s="221"/>
      <c r="K26" s="16"/>
      <c r="L26" s="16"/>
      <c r="M26" s="16"/>
      <c r="N26" s="16"/>
      <c r="O26" s="16"/>
      <c r="P26" s="16"/>
      <c r="Q26" s="16"/>
      <c r="R26" s="16"/>
      <c r="S26" s="16"/>
      <c r="T26" s="222"/>
      <c r="U26" s="222"/>
      <c r="V26" s="222"/>
    </row>
    <row r="27" spans="1:29" ht="12" customHeight="1" thickBot="1" x14ac:dyDescent="0.25">
      <c r="A27" s="5"/>
      <c r="B27" s="5"/>
      <c r="C27" s="27"/>
      <c r="D27" s="27"/>
      <c r="E27" s="27"/>
      <c r="F27" s="27"/>
      <c r="G27" s="27"/>
      <c r="H27" s="27"/>
      <c r="I27" s="84"/>
      <c r="J27" s="84"/>
      <c r="K27" s="84"/>
      <c r="L27" s="84"/>
      <c r="M27" s="84"/>
      <c r="N27" s="84"/>
      <c r="O27" s="84"/>
      <c r="P27" s="84"/>
      <c r="Q27" s="84"/>
      <c r="R27" s="84"/>
      <c r="S27" s="84"/>
      <c r="T27" s="84"/>
      <c r="U27" s="84"/>
      <c r="V27" s="86"/>
      <c r="W27" s="87"/>
    </row>
    <row r="28" spans="1:29" ht="31.5" customHeight="1" thickBot="1" x14ac:dyDescent="0.25">
      <c r="A28" s="5"/>
      <c r="B28" s="5"/>
      <c r="C28" s="412" t="s">
        <v>121</v>
      </c>
      <c r="D28" s="413"/>
      <c r="E28" s="413"/>
      <c r="F28" s="413"/>
      <c r="G28" s="413"/>
      <c r="H28" s="413"/>
      <c r="I28" s="413"/>
      <c r="J28" s="414"/>
      <c r="K28" s="415" t="e">
        <f>SUM(T21,T22,T23)</f>
        <v>#N/A</v>
      </c>
      <c r="L28" s="416"/>
      <c r="M28" s="416"/>
      <c r="N28" s="416"/>
      <c r="O28" s="416"/>
      <c r="P28" s="416"/>
      <c r="Q28" s="416"/>
      <c r="R28" s="416"/>
      <c r="S28" s="416"/>
      <c r="T28" s="416"/>
      <c r="U28" s="416"/>
      <c r="V28" s="89"/>
      <c r="W28" s="87"/>
    </row>
    <row r="29" spans="1:29" ht="18" customHeight="1" thickBot="1" x14ac:dyDescent="0.25">
      <c r="A29" s="93"/>
      <c r="B29" s="93"/>
      <c r="C29" s="94"/>
      <c r="D29" s="94"/>
      <c r="E29" s="94"/>
      <c r="F29" s="94"/>
      <c r="G29" s="94"/>
      <c r="H29" s="94"/>
      <c r="I29" s="94"/>
      <c r="J29" s="94"/>
      <c r="K29" s="95"/>
      <c r="L29" s="95"/>
      <c r="M29" s="95"/>
      <c r="N29" s="95"/>
      <c r="O29" s="95"/>
      <c r="P29" s="95"/>
      <c r="Q29" s="95"/>
      <c r="R29" s="95"/>
      <c r="S29" s="95"/>
      <c r="T29" s="95"/>
      <c r="U29" s="95"/>
      <c r="V29" s="96"/>
      <c r="W29" s="97"/>
    </row>
    <row r="30" spans="1:29" x14ac:dyDescent="0.2">
      <c r="V30" s="26"/>
      <c r="W30" s="26"/>
      <c r="X30" s="26"/>
      <c r="Y30" s="26"/>
      <c r="Z30" s="26"/>
      <c r="AA30" s="26"/>
      <c r="AB30" s="26"/>
      <c r="AC30" s="26"/>
    </row>
    <row r="31" spans="1:29" ht="15.75" customHeight="1" x14ac:dyDescent="0.2">
      <c r="C31" s="598" t="s">
        <v>183</v>
      </c>
      <c r="D31" s="599"/>
      <c r="E31" s="599"/>
      <c r="F31" s="599"/>
      <c r="G31" s="599"/>
      <c r="H31" s="599"/>
      <c r="I31" s="599"/>
      <c r="J31" s="600"/>
      <c r="K31" s="607" t="s">
        <v>196</v>
      </c>
      <c r="L31" s="608"/>
      <c r="M31" s="608"/>
      <c r="N31" s="608"/>
      <c r="O31" s="608"/>
      <c r="P31" s="608"/>
      <c r="Q31" s="608"/>
      <c r="R31" s="608"/>
      <c r="S31" s="608"/>
      <c r="T31" s="608"/>
      <c r="U31" s="608"/>
      <c r="V31" s="609"/>
      <c r="W31" s="243"/>
      <c r="X31" s="243"/>
      <c r="Y31" s="243"/>
      <c r="Z31" s="243"/>
      <c r="AA31" s="243"/>
      <c r="AB31" s="243"/>
      <c r="AC31" s="243"/>
    </row>
    <row r="32" spans="1:29" ht="15" x14ac:dyDescent="0.2">
      <c r="C32" s="601"/>
      <c r="D32" s="602"/>
      <c r="E32" s="602"/>
      <c r="F32" s="602"/>
      <c r="G32" s="602"/>
      <c r="H32" s="602"/>
      <c r="I32" s="602"/>
      <c r="J32" s="603"/>
      <c r="K32" s="610"/>
      <c r="L32" s="611"/>
      <c r="M32" s="611"/>
      <c r="N32" s="611"/>
      <c r="O32" s="611"/>
      <c r="P32" s="611"/>
      <c r="Q32" s="611"/>
      <c r="R32" s="611"/>
      <c r="S32" s="611"/>
      <c r="T32" s="611"/>
      <c r="U32" s="611"/>
      <c r="V32" s="612"/>
      <c r="W32" s="243"/>
      <c r="X32" s="243"/>
      <c r="Y32" s="243"/>
      <c r="Z32" s="243"/>
      <c r="AA32" s="243"/>
      <c r="AB32" s="243"/>
      <c r="AC32" s="243"/>
    </row>
    <row r="33" spans="3:35" ht="15" x14ac:dyDescent="0.2">
      <c r="C33" s="604"/>
      <c r="D33" s="605"/>
      <c r="E33" s="605"/>
      <c r="F33" s="605"/>
      <c r="G33" s="605"/>
      <c r="H33" s="605"/>
      <c r="I33" s="605"/>
      <c r="J33" s="606"/>
      <c r="K33" s="613"/>
      <c r="L33" s="614"/>
      <c r="M33" s="614"/>
      <c r="N33" s="614"/>
      <c r="O33" s="614"/>
      <c r="P33" s="614"/>
      <c r="Q33" s="614"/>
      <c r="R33" s="614"/>
      <c r="S33" s="614"/>
      <c r="T33" s="614"/>
      <c r="U33" s="614"/>
      <c r="V33" s="615"/>
      <c r="W33" s="243"/>
      <c r="X33" s="243"/>
      <c r="Y33" s="243"/>
      <c r="Z33" s="243"/>
      <c r="AA33" s="243"/>
      <c r="AB33" s="243"/>
      <c r="AC33" s="243"/>
      <c r="AD33" s="26"/>
    </row>
    <row r="34" spans="3:35" ht="15" x14ac:dyDescent="0.2">
      <c r="C34" s="598" t="s">
        <v>190</v>
      </c>
      <c r="D34" s="599"/>
      <c r="E34" s="599"/>
      <c r="F34" s="599"/>
      <c r="G34" s="599"/>
      <c r="H34" s="599"/>
      <c r="I34" s="599"/>
      <c r="J34" s="600"/>
      <c r="K34" s="607" t="s">
        <v>187</v>
      </c>
      <c r="L34" s="608"/>
      <c r="M34" s="608"/>
      <c r="N34" s="608"/>
      <c r="O34" s="608"/>
      <c r="P34" s="608"/>
      <c r="Q34" s="608"/>
      <c r="R34" s="608"/>
      <c r="S34" s="608"/>
      <c r="T34" s="608"/>
      <c r="U34" s="608"/>
      <c r="V34" s="609"/>
      <c r="W34" s="243"/>
      <c r="X34" s="243"/>
      <c r="Y34" s="243"/>
      <c r="Z34" s="243"/>
      <c r="AA34" s="243"/>
      <c r="AB34" s="243"/>
      <c r="AC34" s="243"/>
      <c r="AD34" s="26"/>
    </row>
    <row r="35" spans="3:35" ht="15" x14ac:dyDescent="0.2">
      <c r="C35" s="601"/>
      <c r="D35" s="602"/>
      <c r="E35" s="602"/>
      <c r="F35" s="602"/>
      <c r="G35" s="602"/>
      <c r="H35" s="602"/>
      <c r="I35" s="602"/>
      <c r="J35" s="603"/>
      <c r="K35" s="610"/>
      <c r="L35" s="611"/>
      <c r="M35" s="611"/>
      <c r="N35" s="611"/>
      <c r="O35" s="611"/>
      <c r="P35" s="611"/>
      <c r="Q35" s="611"/>
      <c r="R35" s="611"/>
      <c r="S35" s="611"/>
      <c r="T35" s="611"/>
      <c r="U35" s="611"/>
      <c r="V35" s="612"/>
      <c r="W35" s="243"/>
      <c r="X35" s="243"/>
      <c r="Y35" s="243"/>
      <c r="Z35" s="243"/>
      <c r="AA35" s="243"/>
      <c r="AB35" s="243"/>
      <c r="AC35" s="243"/>
      <c r="AD35" s="26"/>
    </row>
    <row r="36" spans="3:35" ht="15" x14ac:dyDescent="0.2">
      <c r="C36" s="604"/>
      <c r="D36" s="605"/>
      <c r="E36" s="605"/>
      <c r="F36" s="605"/>
      <c r="G36" s="605"/>
      <c r="H36" s="605"/>
      <c r="I36" s="605"/>
      <c r="J36" s="606"/>
      <c r="K36" s="613"/>
      <c r="L36" s="614"/>
      <c r="M36" s="614"/>
      <c r="N36" s="614"/>
      <c r="O36" s="614"/>
      <c r="P36" s="614"/>
      <c r="Q36" s="614"/>
      <c r="R36" s="614"/>
      <c r="S36" s="614"/>
      <c r="T36" s="614"/>
      <c r="U36" s="614"/>
      <c r="V36" s="615"/>
      <c r="W36" s="243"/>
      <c r="X36" s="243"/>
      <c r="Y36" s="243"/>
      <c r="Z36" s="243"/>
      <c r="AA36" s="243"/>
      <c r="AB36" s="243"/>
      <c r="AC36" s="243"/>
      <c r="AD36" s="26"/>
    </row>
    <row r="37" spans="3:35" ht="15.75" customHeight="1" x14ac:dyDescent="0.2">
      <c r="C37" s="616" t="s">
        <v>184</v>
      </c>
      <c r="D37" s="617"/>
      <c r="E37" s="617"/>
      <c r="F37" s="617"/>
      <c r="G37" s="617"/>
      <c r="H37" s="617"/>
      <c r="I37" s="617"/>
      <c r="J37" s="618"/>
      <c r="K37" s="607" t="s">
        <v>240</v>
      </c>
      <c r="L37" s="608"/>
      <c r="M37" s="608"/>
      <c r="N37" s="608"/>
      <c r="O37" s="608"/>
      <c r="P37" s="608"/>
      <c r="Q37" s="608"/>
      <c r="R37" s="608"/>
      <c r="S37" s="608"/>
      <c r="T37" s="608"/>
      <c r="U37" s="608"/>
      <c r="V37" s="609"/>
      <c r="W37" s="243"/>
      <c r="X37" s="243"/>
      <c r="Y37" s="243"/>
      <c r="Z37" s="243"/>
      <c r="AA37" s="243"/>
      <c r="AB37" s="243"/>
      <c r="AC37" s="243"/>
    </row>
    <row r="38" spans="3:35" ht="15" x14ac:dyDescent="0.2">
      <c r="C38" s="619"/>
      <c r="D38" s="620"/>
      <c r="E38" s="620"/>
      <c r="F38" s="620"/>
      <c r="G38" s="620"/>
      <c r="H38" s="620"/>
      <c r="I38" s="620"/>
      <c r="J38" s="621"/>
      <c r="K38" s="610"/>
      <c r="L38" s="611"/>
      <c r="M38" s="611"/>
      <c r="N38" s="611"/>
      <c r="O38" s="611"/>
      <c r="P38" s="611"/>
      <c r="Q38" s="611"/>
      <c r="R38" s="611"/>
      <c r="S38" s="611"/>
      <c r="T38" s="611"/>
      <c r="U38" s="611"/>
      <c r="V38" s="612"/>
      <c r="W38" s="243"/>
      <c r="X38" s="243"/>
      <c r="Y38" s="243"/>
      <c r="Z38" s="243"/>
      <c r="AA38" s="243"/>
      <c r="AB38" s="243"/>
      <c r="AC38" s="243"/>
    </row>
    <row r="39" spans="3:35" ht="15" x14ac:dyDescent="0.2">
      <c r="C39" s="622"/>
      <c r="D39" s="623"/>
      <c r="E39" s="623"/>
      <c r="F39" s="623"/>
      <c r="G39" s="623"/>
      <c r="H39" s="623"/>
      <c r="I39" s="623"/>
      <c r="J39" s="624"/>
      <c r="K39" s="613"/>
      <c r="L39" s="614"/>
      <c r="M39" s="614"/>
      <c r="N39" s="614"/>
      <c r="O39" s="614"/>
      <c r="P39" s="614"/>
      <c r="Q39" s="614"/>
      <c r="R39" s="614"/>
      <c r="S39" s="614"/>
      <c r="T39" s="614"/>
      <c r="U39" s="614"/>
      <c r="V39" s="615"/>
      <c r="W39" s="243"/>
      <c r="X39" s="243"/>
      <c r="Y39" s="243"/>
      <c r="Z39" s="243"/>
      <c r="AA39" s="243"/>
      <c r="AB39" s="243"/>
      <c r="AC39" s="243"/>
    </row>
    <row r="40" spans="3:35" ht="15" x14ac:dyDescent="0.2">
      <c r="C40" s="237"/>
      <c r="D40" s="237"/>
      <c r="E40" s="238"/>
      <c r="F40" s="238"/>
      <c r="G40" s="238"/>
      <c r="H40" s="239"/>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row>
    <row r="41" spans="3:35" ht="15" x14ac:dyDescent="0.2">
      <c r="C41" s="238"/>
      <c r="F41" s="238"/>
      <c r="K41" s="244"/>
      <c r="L41" s="244"/>
      <c r="M41" s="244"/>
      <c r="N41" s="237"/>
      <c r="O41" s="237"/>
      <c r="P41" s="237"/>
      <c r="Q41" s="237"/>
      <c r="R41" s="237"/>
      <c r="S41" s="237"/>
      <c r="T41" s="237"/>
      <c r="U41" s="237"/>
      <c r="V41" s="237"/>
      <c r="W41" s="237"/>
      <c r="X41" s="237"/>
      <c r="Y41" s="237"/>
      <c r="Z41" s="237"/>
      <c r="AA41" s="237"/>
      <c r="AB41" s="237"/>
      <c r="AC41" s="237"/>
      <c r="AD41" s="237"/>
      <c r="AE41" s="237"/>
      <c r="AF41" s="237"/>
      <c r="AG41" s="237"/>
      <c r="AH41" s="237"/>
      <c r="AI41" s="237"/>
    </row>
    <row r="42" spans="3:35" ht="16" x14ac:dyDescent="0.2">
      <c r="C42" s="240"/>
      <c r="D42" s="596" t="s">
        <v>185</v>
      </c>
      <c r="E42" s="596"/>
      <c r="F42" s="240"/>
      <c r="G42" s="597">
        <f ca="1">TODAY()</f>
        <v>45195</v>
      </c>
      <c r="H42" s="597"/>
      <c r="I42" s="597"/>
      <c r="J42" s="597"/>
      <c r="K42" s="240"/>
      <c r="L42" s="240"/>
      <c r="M42" s="240"/>
      <c r="N42" s="240"/>
      <c r="O42" s="240"/>
      <c r="P42" s="240"/>
      <c r="Q42" s="240"/>
      <c r="R42" s="240"/>
      <c r="S42" s="240"/>
      <c r="T42" s="240"/>
      <c r="U42" s="240"/>
      <c r="V42" s="240"/>
      <c r="W42" s="240"/>
      <c r="X42" s="240"/>
      <c r="Y42" s="240"/>
      <c r="Z42" s="240"/>
      <c r="AA42" s="240"/>
      <c r="AB42" s="240"/>
      <c r="AC42" s="240"/>
      <c r="AD42" s="240"/>
      <c r="AE42" s="241"/>
      <c r="AF42" s="241"/>
      <c r="AG42" s="241"/>
      <c r="AH42" s="241"/>
      <c r="AI42" s="242"/>
    </row>
  </sheetData>
  <sheetProtection algorithmName="SHA-512" hashValue="Toa9RqQpHPuDlciFJsmtVEOco/l9MZM8+lcuJS5KtEG4i8kRCbun57RovW84dLKivQnEKqU3HAPDHNGPDWtN9A==" saltValue="0CcoYl9lqb3HPdmUUV6SsA==" spinCount="100000" sheet="1" selectLockedCells="1"/>
  <mergeCells count="59">
    <mergeCell ref="C18:E20"/>
    <mergeCell ref="F18:S18"/>
    <mergeCell ref="D21:E21"/>
    <mergeCell ref="F21:J21"/>
    <mergeCell ref="C31:J33"/>
    <mergeCell ref="K31:V33"/>
    <mergeCell ref="K19:S19"/>
    <mergeCell ref="K20:N20"/>
    <mergeCell ref="O20:S20"/>
    <mergeCell ref="T23:V24"/>
    <mergeCell ref="F24:J24"/>
    <mergeCell ref="T18:V20"/>
    <mergeCell ref="F19:J20"/>
    <mergeCell ref="K21:N21"/>
    <mergeCell ref="O21:S21"/>
    <mergeCell ref="T21:V21"/>
    <mergeCell ref="O23:S24"/>
    <mergeCell ref="D22:E22"/>
    <mergeCell ref="F22:J22"/>
    <mergeCell ref="K22:N22"/>
    <mergeCell ref="O22:S22"/>
    <mergeCell ref="D42:E42"/>
    <mergeCell ref="G42:J42"/>
    <mergeCell ref="D25:E25"/>
    <mergeCell ref="F25:S25"/>
    <mergeCell ref="C28:J28"/>
    <mergeCell ref="K28:U28"/>
    <mergeCell ref="C34:J36"/>
    <mergeCell ref="K34:V36"/>
    <mergeCell ref="K37:V39"/>
    <mergeCell ref="C37:J39"/>
    <mergeCell ref="T25:V25"/>
    <mergeCell ref="C22:C25"/>
    <mergeCell ref="T22:V22"/>
    <mergeCell ref="D23:E24"/>
    <mergeCell ref="F23:H23"/>
    <mergeCell ref="K23:N24"/>
    <mergeCell ref="R2:W2"/>
    <mergeCell ref="C9:V9"/>
    <mergeCell ref="C13:E13"/>
    <mergeCell ref="F13:J13"/>
    <mergeCell ref="K13:N13"/>
    <mergeCell ref="O13:S13"/>
    <mergeCell ref="T13:V13"/>
    <mergeCell ref="D2:E2"/>
    <mergeCell ref="C12:E12"/>
    <mergeCell ref="F12:V12"/>
    <mergeCell ref="C5:I5"/>
    <mergeCell ref="C6:I6"/>
    <mergeCell ref="C3:M3"/>
    <mergeCell ref="C14:E14"/>
    <mergeCell ref="F14:J14"/>
    <mergeCell ref="L14:M14"/>
    <mergeCell ref="N14:Q14"/>
    <mergeCell ref="C15:E16"/>
    <mergeCell ref="F15:I15"/>
    <mergeCell ref="J15:R15"/>
    <mergeCell ref="F16:I16"/>
    <mergeCell ref="J16:R16"/>
  </mergeCells>
  <phoneticPr fontId="20"/>
  <printOptions horizontalCentered="1" verticalCentered="1"/>
  <pageMargins left="0.25" right="0.25" top="0.75" bottom="0.75" header="0.3" footer="0.3"/>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6"/>
  <sheetViews>
    <sheetView showGridLines="0" topLeftCell="G1" zoomScale="80" workbookViewId="0">
      <selection activeCell="K5" sqref="K5"/>
    </sheetView>
  </sheetViews>
  <sheetFormatPr defaultColWidth="9" defaultRowHeight="19" x14ac:dyDescent="0.2"/>
  <cols>
    <col min="1" max="1" width="11.33203125" style="58" customWidth="1"/>
    <col min="2" max="5" width="12.83203125" style="59" customWidth="1"/>
    <col min="6" max="6" width="3.5" style="59" customWidth="1"/>
    <col min="7" max="7" width="11" style="58" customWidth="1"/>
    <col min="8" max="8" width="13.33203125" style="59" customWidth="1"/>
    <col min="9" max="11" width="9" style="59"/>
    <col min="12" max="12" width="3.58203125" style="59" customWidth="1"/>
    <col min="13" max="14" width="12.33203125" style="105" customWidth="1"/>
    <col min="15" max="15" width="10.5" style="105" bestFit="1" customWidth="1"/>
    <col min="16" max="16" width="7.25" style="59" customWidth="1"/>
    <col min="17" max="21" width="9" style="59"/>
    <col min="22" max="26" width="2.58203125" style="59" customWidth="1"/>
    <col min="27" max="27" width="19" style="59" customWidth="1"/>
    <col min="28" max="28" width="19" style="226" bestFit="1" customWidth="1"/>
    <col min="29" max="16384" width="9" style="59"/>
  </cols>
  <sheetData>
    <row r="1" spans="1:28" s="82" customFormat="1" ht="29.25" customHeight="1" x14ac:dyDescent="0.2">
      <c r="A1" s="634" t="s">
        <v>78</v>
      </c>
      <c r="B1" s="634"/>
      <c r="C1" s="634"/>
      <c r="D1" s="634"/>
      <c r="E1" s="634"/>
      <c r="F1" s="634"/>
      <c r="G1" s="634"/>
      <c r="H1" s="634"/>
      <c r="I1" s="634"/>
      <c r="J1" s="634"/>
      <c r="K1" s="634"/>
      <c r="L1" s="101"/>
      <c r="M1" s="635" t="s">
        <v>90</v>
      </c>
      <c r="N1" s="636"/>
      <c r="O1" s="133"/>
      <c r="P1" s="101"/>
      <c r="Q1" s="100" t="s">
        <v>96</v>
      </c>
      <c r="R1" s="99" t="s">
        <v>91</v>
      </c>
      <c r="T1" s="632" t="s">
        <v>145</v>
      </c>
      <c r="U1" s="633"/>
      <c r="AB1" s="225"/>
    </row>
    <row r="2" spans="1:28" ht="15.75" customHeight="1" thickBot="1" x14ac:dyDescent="0.25">
      <c r="B2" s="57" t="s">
        <v>52</v>
      </c>
      <c r="C2" s="29"/>
      <c r="D2" s="29"/>
      <c r="E2" s="29"/>
      <c r="H2" s="57" t="s">
        <v>79</v>
      </c>
      <c r="I2" s="29"/>
      <c r="J2" s="29"/>
      <c r="K2" s="29"/>
      <c r="L2" s="102"/>
      <c r="M2" s="134" t="s">
        <v>143</v>
      </c>
      <c r="N2" s="83" t="s">
        <v>11</v>
      </c>
      <c r="O2" s="136" t="s">
        <v>126</v>
      </c>
      <c r="P2" s="29"/>
      <c r="Q2" s="83" t="s">
        <v>92</v>
      </c>
      <c r="R2" s="60"/>
      <c r="T2" s="139" t="s">
        <v>9</v>
      </c>
      <c r="U2" s="139" t="s">
        <v>40</v>
      </c>
    </row>
    <row r="3" spans="1:28" ht="19.5" thickBot="1" x14ac:dyDescent="0.25">
      <c r="B3" s="625" t="s">
        <v>53</v>
      </c>
      <c r="C3" s="626"/>
      <c r="D3" s="625" t="s">
        <v>54</v>
      </c>
      <c r="E3" s="626"/>
      <c r="H3" s="627" t="s">
        <v>80</v>
      </c>
      <c r="I3" s="629" t="s">
        <v>81</v>
      </c>
      <c r="J3" s="630"/>
      <c r="K3" s="631"/>
      <c r="L3" s="61"/>
      <c r="M3" s="104"/>
      <c r="N3" s="58"/>
      <c r="O3" s="104"/>
      <c r="P3" s="61"/>
      <c r="Q3" s="63"/>
      <c r="R3" s="62"/>
      <c r="T3" s="57"/>
      <c r="U3" s="57"/>
      <c r="AA3" s="59" t="s">
        <v>180</v>
      </c>
    </row>
    <row r="4" spans="1:28" ht="32" x14ac:dyDescent="0.2">
      <c r="B4" s="64" t="s">
        <v>55</v>
      </c>
      <c r="C4" s="65" t="s">
        <v>56</v>
      </c>
      <c r="D4" s="66" t="s">
        <v>93</v>
      </c>
      <c r="E4" s="67" t="s">
        <v>94</v>
      </c>
      <c r="H4" s="628"/>
      <c r="I4" s="68" t="s">
        <v>82</v>
      </c>
      <c r="J4" s="69" t="s">
        <v>83</v>
      </c>
      <c r="K4" s="70" t="s">
        <v>84</v>
      </c>
      <c r="L4" s="61"/>
      <c r="M4" s="135">
        <v>45231</v>
      </c>
      <c r="N4" s="58">
        <v>1</v>
      </c>
      <c r="O4" s="104">
        <v>12</v>
      </c>
      <c r="P4" s="61"/>
      <c r="Q4" s="63" t="s">
        <v>95</v>
      </c>
      <c r="R4" s="62">
        <v>1</v>
      </c>
      <c r="T4" s="57">
        <v>2023</v>
      </c>
      <c r="U4" s="57">
        <v>1</v>
      </c>
      <c r="AA4" s="227" t="s">
        <v>175</v>
      </c>
      <c r="AB4" s="228" t="s">
        <v>179</v>
      </c>
    </row>
    <row r="5" spans="1:28" x14ac:dyDescent="0.2">
      <c r="A5" s="81">
        <v>1</v>
      </c>
      <c r="B5" s="71">
        <v>1</v>
      </c>
      <c r="C5" s="72" t="s">
        <v>57</v>
      </c>
      <c r="D5" s="73">
        <v>30000</v>
      </c>
      <c r="E5" s="74">
        <v>15000</v>
      </c>
      <c r="G5" s="77">
        <v>1</v>
      </c>
      <c r="H5" s="75" t="s">
        <v>85</v>
      </c>
      <c r="I5" s="76">
        <v>75000</v>
      </c>
      <c r="J5" s="77">
        <v>75000</v>
      </c>
      <c r="K5" s="78">
        <v>95000</v>
      </c>
      <c r="L5" s="103"/>
      <c r="M5" s="135">
        <v>45261</v>
      </c>
      <c r="N5" s="58">
        <v>2</v>
      </c>
      <c r="O5" s="104">
        <v>11</v>
      </c>
      <c r="P5" s="79"/>
      <c r="Q5" s="63"/>
      <c r="R5" s="62">
        <v>3</v>
      </c>
      <c r="T5" s="57">
        <v>2024</v>
      </c>
      <c r="U5" s="57">
        <v>2</v>
      </c>
      <c r="AA5" s="229"/>
      <c r="AB5" s="230" t="e">
        <f>IF(VLOOKUP(①入力シート!G12,メンテ!$A$5:$E$16,4,1)="お問合せください","お問合せください",ROUND(VLOOKUP(①入力シート!G12,メンテ!$A$5:$E$16,4,1)*VLOOKUP(①入力シート!G8,メンテ!$M$4:$O$15,3,0)/12,-1))</f>
        <v>#N/A</v>
      </c>
    </row>
    <row r="6" spans="1:28" x14ac:dyDescent="0.2">
      <c r="A6" s="81">
        <v>25000</v>
      </c>
      <c r="B6" s="71" t="s">
        <v>58</v>
      </c>
      <c r="C6" s="72" t="s">
        <v>59</v>
      </c>
      <c r="D6" s="73">
        <v>50000</v>
      </c>
      <c r="E6" s="74">
        <v>24000</v>
      </c>
      <c r="G6" s="77">
        <v>3000001</v>
      </c>
      <c r="H6" s="75" t="s">
        <v>86</v>
      </c>
      <c r="I6" s="76">
        <v>75000</v>
      </c>
      <c r="J6" s="77">
        <v>95000</v>
      </c>
      <c r="K6" s="78">
        <v>160000</v>
      </c>
      <c r="L6" s="79"/>
      <c r="M6" s="135">
        <v>45292</v>
      </c>
      <c r="N6" s="58">
        <v>3</v>
      </c>
      <c r="O6" s="104">
        <v>10</v>
      </c>
      <c r="P6" s="79"/>
      <c r="R6" s="80">
        <v>5</v>
      </c>
      <c r="T6" s="57"/>
      <c r="U6" s="57">
        <v>3</v>
      </c>
      <c r="AA6" s="229" t="s">
        <v>178</v>
      </c>
      <c r="AB6" s="230" t="e">
        <f>IF(VLOOKUP(①入力シート!G12,メンテ!$A$25:$E$36,4,1)="お問合せください","お問合せください",ROUND(VLOOKUP(①入力シート!G12,メンテ!$A$25:$E$36,4,1)*VLOOKUP(①入力シート!G8,メンテ!$M$4:$O$15,3,0)/12,-1))</f>
        <v>#N/A</v>
      </c>
    </row>
    <row r="7" spans="1:28" x14ac:dyDescent="0.2">
      <c r="A7" s="81">
        <v>50000</v>
      </c>
      <c r="B7" s="71" t="s">
        <v>60</v>
      </c>
      <c r="C7" s="72" t="s">
        <v>61</v>
      </c>
      <c r="D7" s="73">
        <v>70000</v>
      </c>
      <c r="E7" s="74">
        <v>34000</v>
      </c>
      <c r="G7" s="77">
        <v>5000001</v>
      </c>
      <c r="H7" s="75" t="s">
        <v>87</v>
      </c>
      <c r="I7" s="76">
        <v>130000</v>
      </c>
      <c r="J7" s="77">
        <v>195000</v>
      </c>
      <c r="K7" s="78">
        <v>320000</v>
      </c>
      <c r="L7" s="79"/>
      <c r="M7" s="135">
        <v>45323</v>
      </c>
      <c r="N7" s="58">
        <v>4</v>
      </c>
      <c r="O7" s="104">
        <v>9</v>
      </c>
      <c r="P7" s="79"/>
      <c r="R7" s="58"/>
      <c r="T7" s="57"/>
      <c r="U7" s="57">
        <v>4</v>
      </c>
      <c r="AA7" s="231"/>
      <c r="AB7" s="232"/>
    </row>
    <row r="8" spans="1:28" x14ac:dyDescent="0.2">
      <c r="A8" s="81">
        <v>75000</v>
      </c>
      <c r="B8" s="71" t="s">
        <v>62</v>
      </c>
      <c r="C8" s="72" t="s">
        <v>63</v>
      </c>
      <c r="D8" s="73">
        <v>90000</v>
      </c>
      <c r="E8" s="74">
        <v>44000</v>
      </c>
      <c r="G8" s="77">
        <v>10000001</v>
      </c>
      <c r="H8" s="75" t="s">
        <v>88</v>
      </c>
      <c r="I8" s="76">
        <v>195000</v>
      </c>
      <c r="J8" s="77">
        <v>292500</v>
      </c>
      <c r="K8" s="78">
        <v>480000</v>
      </c>
      <c r="L8" s="79"/>
      <c r="M8" s="135">
        <v>45352</v>
      </c>
      <c r="N8" s="58">
        <v>5</v>
      </c>
      <c r="O8" s="104">
        <v>8</v>
      </c>
      <c r="P8" s="79"/>
      <c r="R8" s="58"/>
      <c r="T8" s="57"/>
      <c r="U8" s="57">
        <v>5</v>
      </c>
      <c r="AA8" s="231"/>
      <c r="AB8" s="232" t="s">
        <v>21</v>
      </c>
    </row>
    <row r="9" spans="1:28" x14ac:dyDescent="0.2">
      <c r="A9" s="81">
        <v>100000</v>
      </c>
      <c r="B9" s="71" t="s">
        <v>64</v>
      </c>
      <c r="C9" s="72" t="s">
        <v>65</v>
      </c>
      <c r="D9" s="73">
        <v>110000</v>
      </c>
      <c r="E9" s="74">
        <v>53000</v>
      </c>
      <c r="G9" s="113">
        <v>15000001</v>
      </c>
      <c r="H9" s="114" t="s">
        <v>89</v>
      </c>
      <c r="I9" s="115">
        <v>260000</v>
      </c>
      <c r="J9" s="113">
        <v>390000</v>
      </c>
      <c r="K9" s="116">
        <v>640000</v>
      </c>
      <c r="L9" s="79"/>
      <c r="M9" s="135">
        <v>45383</v>
      </c>
      <c r="N9" s="58">
        <v>6</v>
      </c>
      <c r="O9" s="104">
        <v>7</v>
      </c>
      <c r="P9" s="79"/>
      <c r="R9" s="58"/>
      <c r="T9" s="57"/>
      <c r="U9" s="57">
        <v>6</v>
      </c>
      <c r="AA9" s="229"/>
      <c r="AB9" s="230" t="e">
        <f>IF(VLOOKUP(①入力シート!G12,メンテ!$A$5:$E$16,5,1)="お問合せください","お問合せください",ROUND(VLOOKUP(①入力シート!G12,メンテ!$A$5:$E$16,5,1)*VLOOKUP(①入力シート!G8,メンテ!$M$4:$O$15,3,0)/12,-1))</f>
        <v>#N/A</v>
      </c>
    </row>
    <row r="10" spans="1:28" ht="19.5" thickBot="1" x14ac:dyDescent="0.25">
      <c r="A10" s="81">
        <v>125000</v>
      </c>
      <c r="B10" s="71" t="s">
        <v>66</v>
      </c>
      <c r="C10" s="72" t="s">
        <v>67</v>
      </c>
      <c r="D10" s="73">
        <v>130000</v>
      </c>
      <c r="E10" s="74">
        <v>63000</v>
      </c>
      <c r="G10" s="77">
        <v>20000001</v>
      </c>
      <c r="H10" s="117" t="s">
        <v>127</v>
      </c>
      <c r="I10" s="118" t="s">
        <v>128</v>
      </c>
      <c r="J10" s="119" t="s">
        <v>128</v>
      </c>
      <c r="K10" s="120" t="s">
        <v>128</v>
      </c>
      <c r="M10" s="135">
        <v>45413</v>
      </c>
      <c r="N10" s="58">
        <v>7</v>
      </c>
      <c r="O10" s="104">
        <v>6</v>
      </c>
      <c r="R10" s="58"/>
      <c r="T10" s="57"/>
      <c r="U10" s="57">
        <v>7</v>
      </c>
      <c r="AA10" s="229" t="s">
        <v>178</v>
      </c>
      <c r="AB10" s="230" t="e">
        <f>IF(VLOOKUP(①入力シート!G12,メンテ!$A$25:$E$36,5,1)="お問合せください","お問合せください",ROUND(VLOOKUP(①入力シート!G12,メンテ!$A$25:$E$36,5,1)*VLOOKUP(①入力シート!G8,メンテ!$M$4:$O$15,3,0)/12,-1))</f>
        <v>#N/A</v>
      </c>
    </row>
    <row r="11" spans="1:28" x14ac:dyDescent="0.2">
      <c r="A11" s="81">
        <v>150000</v>
      </c>
      <c r="B11" s="71" t="s">
        <v>68</v>
      </c>
      <c r="C11" s="72" t="s">
        <v>69</v>
      </c>
      <c r="D11" s="73">
        <v>160000</v>
      </c>
      <c r="E11" s="74">
        <v>78000</v>
      </c>
      <c r="M11" s="135">
        <v>45444</v>
      </c>
      <c r="N11" s="58">
        <v>8</v>
      </c>
      <c r="O11" s="104">
        <v>5</v>
      </c>
      <c r="R11" s="58"/>
      <c r="T11" s="57"/>
      <c r="U11" s="57">
        <v>8</v>
      </c>
      <c r="AA11" s="231"/>
      <c r="AB11" s="232"/>
    </row>
    <row r="12" spans="1:28" x14ac:dyDescent="0.2">
      <c r="A12" s="81">
        <v>200000</v>
      </c>
      <c r="B12" s="71" t="s">
        <v>70</v>
      </c>
      <c r="C12" s="72" t="s">
        <v>71</v>
      </c>
      <c r="D12" s="73">
        <v>220000</v>
      </c>
      <c r="E12" s="74">
        <v>110000</v>
      </c>
      <c r="M12" s="135">
        <v>45474</v>
      </c>
      <c r="N12" s="58">
        <v>9</v>
      </c>
      <c r="O12" s="104">
        <v>4</v>
      </c>
      <c r="R12" s="58"/>
      <c r="T12" s="57"/>
      <c r="U12" s="57">
        <v>9</v>
      </c>
      <c r="AA12" s="231"/>
      <c r="AB12" s="232" t="s">
        <v>22</v>
      </c>
    </row>
    <row r="13" spans="1:28" x14ac:dyDescent="0.2">
      <c r="A13" s="81">
        <v>500000</v>
      </c>
      <c r="B13" s="71" t="s">
        <v>72</v>
      </c>
      <c r="C13" s="72" t="s">
        <v>73</v>
      </c>
      <c r="D13" s="73">
        <v>510000</v>
      </c>
      <c r="E13" s="74">
        <v>230000</v>
      </c>
      <c r="M13" s="135">
        <v>45505</v>
      </c>
      <c r="N13" s="58">
        <v>10</v>
      </c>
      <c r="O13" s="104">
        <v>3</v>
      </c>
      <c r="R13" s="58"/>
      <c r="T13" s="57"/>
      <c r="U13" s="57">
        <v>10</v>
      </c>
      <c r="AA13" s="229"/>
      <c r="AB13" s="230" t="str">
        <f>IF(①入力シート!I18="○",VLOOKUP(①入力シート!$I$20,メンテ!$G$5:$K10,IF(①入力シート!$I$19=1,3,IF(①入力シート!$I$19=3,4,5)),1),"補償なし")</f>
        <v>補償なし</v>
      </c>
    </row>
    <row r="14" spans="1:28" x14ac:dyDescent="0.2">
      <c r="A14" s="81">
        <v>1000000</v>
      </c>
      <c r="B14" s="71" t="s">
        <v>74</v>
      </c>
      <c r="C14" s="72" t="s">
        <v>75</v>
      </c>
      <c r="D14" s="73">
        <v>990000</v>
      </c>
      <c r="E14" s="121" t="s">
        <v>129</v>
      </c>
      <c r="M14" s="135">
        <v>45536</v>
      </c>
      <c r="N14" s="58">
        <v>11</v>
      </c>
      <c r="O14" s="104">
        <v>2</v>
      </c>
      <c r="R14" s="58"/>
      <c r="T14" s="57"/>
      <c r="U14" s="57">
        <v>11</v>
      </c>
      <c r="AA14" s="229" t="s">
        <v>178</v>
      </c>
      <c r="AB14" s="230" t="str">
        <f>IF(①入力シート!I18="○",VLOOKUP(①入力シート!$I$20,メンテ!$G$25:$K30,IF(①入力シート!$I$19=1,3,IF(①入力シート!$I$19=3,4,5)),1),"補償なし")</f>
        <v>補償なし</v>
      </c>
    </row>
    <row r="15" spans="1:28" ht="19.5" thickBot="1" x14ac:dyDescent="0.25">
      <c r="A15" s="124">
        <v>2000000</v>
      </c>
      <c r="B15" s="125" t="s">
        <v>76</v>
      </c>
      <c r="C15" s="126" t="s">
        <v>77</v>
      </c>
      <c r="D15" s="122">
        <v>1816000</v>
      </c>
      <c r="E15" s="123" t="s">
        <v>129</v>
      </c>
      <c r="M15" s="135">
        <v>45566</v>
      </c>
      <c r="N15" s="58">
        <v>12</v>
      </c>
      <c r="O15" s="104">
        <v>1</v>
      </c>
      <c r="R15" s="58"/>
      <c r="T15" s="57"/>
      <c r="U15" s="57">
        <v>12</v>
      </c>
      <c r="AA15" s="233"/>
      <c r="AB15" s="234"/>
    </row>
    <row r="16" spans="1:28" ht="19.5" thickBot="1" x14ac:dyDescent="0.25">
      <c r="A16" s="81">
        <v>4000000</v>
      </c>
      <c r="B16" s="129" t="s">
        <v>137</v>
      </c>
      <c r="C16" s="130"/>
      <c r="D16" s="127" t="s">
        <v>138</v>
      </c>
      <c r="E16" s="128" t="s">
        <v>139</v>
      </c>
      <c r="N16" s="58">
        <v>13</v>
      </c>
      <c r="R16" s="58"/>
      <c r="T16" s="57"/>
      <c r="U16" s="57"/>
    </row>
    <row r="17" spans="1:21" x14ac:dyDescent="0.2">
      <c r="N17" s="58">
        <v>14</v>
      </c>
      <c r="R17" s="58"/>
      <c r="T17" s="57"/>
      <c r="U17" s="57"/>
    </row>
    <row r="18" spans="1:21" x14ac:dyDescent="0.2">
      <c r="N18" s="58">
        <v>15</v>
      </c>
      <c r="R18" s="58"/>
      <c r="T18" s="57"/>
      <c r="U18" s="57"/>
    </row>
    <row r="19" spans="1:21" x14ac:dyDescent="0.2">
      <c r="N19" s="58">
        <v>16</v>
      </c>
      <c r="R19" s="58"/>
    </row>
    <row r="20" spans="1:21" x14ac:dyDescent="0.2">
      <c r="N20" s="58">
        <v>17</v>
      </c>
      <c r="R20" s="58"/>
    </row>
    <row r="21" spans="1:21" x14ac:dyDescent="0.2">
      <c r="A21" s="204" t="s">
        <v>173</v>
      </c>
      <c r="N21" s="58">
        <v>18</v>
      </c>
      <c r="R21" s="58"/>
    </row>
    <row r="22" spans="1:21" ht="19.5" thickBot="1" x14ac:dyDescent="0.25">
      <c r="B22" s="57" t="s">
        <v>52</v>
      </c>
      <c r="C22" s="29"/>
      <c r="D22" s="29"/>
      <c r="E22" s="29"/>
      <c r="H22" s="57" t="s">
        <v>79</v>
      </c>
      <c r="I22" s="29"/>
      <c r="J22" s="29"/>
      <c r="K22" s="29"/>
      <c r="N22" s="58">
        <v>19</v>
      </c>
      <c r="R22" s="58"/>
    </row>
    <row r="23" spans="1:21" x14ac:dyDescent="0.2">
      <c r="B23" s="625" t="s">
        <v>53</v>
      </c>
      <c r="C23" s="626"/>
      <c r="D23" s="625" t="s">
        <v>54</v>
      </c>
      <c r="E23" s="626"/>
      <c r="H23" s="627" t="s">
        <v>80</v>
      </c>
      <c r="I23" s="629" t="s">
        <v>81</v>
      </c>
      <c r="J23" s="630"/>
      <c r="K23" s="631"/>
      <c r="N23" s="58">
        <v>20</v>
      </c>
      <c r="R23" s="58"/>
    </row>
    <row r="24" spans="1:21" ht="32" x14ac:dyDescent="0.2">
      <c r="B24" s="64" t="s">
        <v>55</v>
      </c>
      <c r="C24" s="65" t="s">
        <v>56</v>
      </c>
      <c r="D24" s="66" t="s">
        <v>93</v>
      </c>
      <c r="E24" s="67" t="s">
        <v>94</v>
      </c>
      <c r="H24" s="628"/>
      <c r="I24" s="68" t="s">
        <v>82</v>
      </c>
      <c r="J24" s="69" t="s">
        <v>83</v>
      </c>
      <c r="K24" s="70" t="s">
        <v>84</v>
      </c>
      <c r="N24" s="58">
        <v>21</v>
      </c>
      <c r="R24" s="58"/>
    </row>
    <row r="25" spans="1:21" x14ac:dyDescent="0.2">
      <c r="A25" s="81">
        <v>1</v>
      </c>
      <c r="B25" s="71">
        <v>1</v>
      </c>
      <c r="C25" s="72" t="s">
        <v>57</v>
      </c>
      <c r="D25" s="73">
        <f>D5*1.1</f>
        <v>33000</v>
      </c>
      <c r="E25" s="74">
        <f>E5*1.1</f>
        <v>16500</v>
      </c>
      <c r="G25" s="77">
        <v>1</v>
      </c>
      <c r="H25" s="75" t="s">
        <v>85</v>
      </c>
      <c r="I25" s="205">
        <f>I5*1.1</f>
        <v>82500</v>
      </c>
      <c r="J25" s="77">
        <f>J5*1.1</f>
        <v>82500</v>
      </c>
      <c r="K25" s="78">
        <f>K5*1.1</f>
        <v>104500.00000000001</v>
      </c>
      <c r="N25" s="58">
        <v>22</v>
      </c>
      <c r="R25" s="58"/>
    </row>
    <row r="26" spans="1:21" x14ac:dyDescent="0.2">
      <c r="A26" s="81">
        <v>25000</v>
      </c>
      <c r="B26" s="71" t="s">
        <v>58</v>
      </c>
      <c r="C26" s="72" t="s">
        <v>59</v>
      </c>
      <c r="D26" s="73">
        <f t="shared" ref="D26:E35" si="0">D6*1.1</f>
        <v>55000.000000000007</v>
      </c>
      <c r="E26" s="74">
        <f t="shared" si="0"/>
        <v>26400.000000000004</v>
      </c>
      <c r="G26" s="77">
        <v>3000001</v>
      </c>
      <c r="H26" s="75" t="s">
        <v>86</v>
      </c>
      <c r="I26" s="205">
        <f t="shared" ref="I26:K29" si="1">I6*1.1</f>
        <v>82500</v>
      </c>
      <c r="J26" s="77">
        <f t="shared" si="1"/>
        <v>104500.00000000001</v>
      </c>
      <c r="K26" s="78">
        <f t="shared" si="1"/>
        <v>176000</v>
      </c>
      <c r="N26" s="58">
        <v>23</v>
      </c>
      <c r="R26" s="58"/>
    </row>
    <row r="27" spans="1:21" x14ac:dyDescent="0.2">
      <c r="A27" s="81">
        <v>50000</v>
      </c>
      <c r="B27" s="71" t="s">
        <v>60</v>
      </c>
      <c r="C27" s="72" t="s">
        <v>61</v>
      </c>
      <c r="D27" s="73">
        <f t="shared" si="0"/>
        <v>77000</v>
      </c>
      <c r="E27" s="74">
        <f t="shared" si="0"/>
        <v>37400</v>
      </c>
      <c r="G27" s="77">
        <v>5000001</v>
      </c>
      <c r="H27" s="75" t="s">
        <v>87</v>
      </c>
      <c r="I27" s="205">
        <f t="shared" si="1"/>
        <v>143000</v>
      </c>
      <c r="J27" s="77">
        <f t="shared" si="1"/>
        <v>214500.00000000003</v>
      </c>
      <c r="K27" s="78">
        <f t="shared" si="1"/>
        <v>352000</v>
      </c>
      <c r="N27" s="58">
        <v>24</v>
      </c>
      <c r="R27" s="58"/>
    </row>
    <row r="28" spans="1:21" x14ac:dyDescent="0.2">
      <c r="A28" s="81">
        <v>75000</v>
      </c>
      <c r="B28" s="71" t="s">
        <v>62</v>
      </c>
      <c r="C28" s="72" t="s">
        <v>63</v>
      </c>
      <c r="D28" s="73">
        <f t="shared" si="0"/>
        <v>99000.000000000015</v>
      </c>
      <c r="E28" s="74">
        <f t="shared" si="0"/>
        <v>48400.000000000007</v>
      </c>
      <c r="G28" s="77">
        <v>10000001</v>
      </c>
      <c r="H28" s="75" t="s">
        <v>88</v>
      </c>
      <c r="I28" s="205">
        <f t="shared" si="1"/>
        <v>214500.00000000003</v>
      </c>
      <c r="J28" s="77">
        <f t="shared" si="1"/>
        <v>321750</v>
      </c>
      <c r="K28" s="78">
        <f t="shared" si="1"/>
        <v>528000</v>
      </c>
      <c r="N28" s="58">
        <v>25</v>
      </c>
      <c r="R28" s="58"/>
    </row>
    <row r="29" spans="1:21" x14ac:dyDescent="0.2">
      <c r="A29" s="81">
        <v>100000</v>
      </c>
      <c r="B29" s="71" t="s">
        <v>64</v>
      </c>
      <c r="C29" s="72" t="s">
        <v>65</v>
      </c>
      <c r="D29" s="73">
        <f t="shared" si="0"/>
        <v>121000.00000000001</v>
      </c>
      <c r="E29" s="74">
        <f t="shared" si="0"/>
        <v>58300.000000000007</v>
      </c>
      <c r="G29" s="113">
        <v>15000001</v>
      </c>
      <c r="H29" s="114" t="s">
        <v>89</v>
      </c>
      <c r="I29" s="205">
        <f t="shared" si="1"/>
        <v>286000</v>
      </c>
      <c r="J29" s="77">
        <f t="shared" si="1"/>
        <v>429000.00000000006</v>
      </c>
      <c r="K29" s="78">
        <f t="shared" si="1"/>
        <v>704000</v>
      </c>
      <c r="N29" s="58">
        <v>26</v>
      </c>
      <c r="R29" s="58"/>
    </row>
    <row r="30" spans="1:21" ht="19.5" thickBot="1" x14ac:dyDescent="0.25">
      <c r="A30" s="81">
        <v>125000</v>
      </c>
      <c r="B30" s="71" t="s">
        <v>66</v>
      </c>
      <c r="C30" s="72" t="s">
        <v>67</v>
      </c>
      <c r="D30" s="73">
        <f t="shared" si="0"/>
        <v>143000</v>
      </c>
      <c r="E30" s="74">
        <f t="shared" si="0"/>
        <v>69300</v>
      </c>
      <c r="G30" s="77">
        <v>20000001</v>
      </c>
      <c r="H30" s="117" t="s">
        <v>127</v>
      </c>
      <c r="I30" s="118" t="s">
        <v>128</v>
      </c>
      <c r="J30" s="119" t="s">
        <v>128</v>
      </c>
      <c r="K30" s="120" t="s">
        <v>128</v>
      </c>
      <c r="N30" s="58">
        <v>27</v>
      </c>
      <c r="R30" s="58"/>
    </row>
    <row r="31" spans="1:21" x14ac:dyDescent="0.2">
      <c r="A31" s="81">
        <v>150000</v>
      </c>
      <c r="B31" s="71" t="s">
        <v>68</v>
      </c>
      <c r="C31" s="72" t="s">
        <v>69</v>
      </c>
      <c r="D31" s="73">
        <f t="shared" si="0"/>
        <v>176000</v>
      </c>
      <c r="E31" s="74">
        <f t="shared" si="0"/>
        <v>85800</v>
      </c>
      <c r="N31" s="58">
        <v>28</v>
      </c>
      <c r="R31" s="58"/>
    </row>
    <row r="32" spans="1:21" x14ac:dyDescent="0.2">
      <c r="A32" s="81">
        <v>200000</v>
      </c>
      <c r="B32" s="71" t="s">
        <v>70</v>
      </c>
      <c r="C32" s="72" t="s">
        <v>71</v>
      </c>
      <c r="D32" s="73">
        <f t="shared" si="0"/>
        <v>242000.00000000003</v>
      </c>
      <c r="E32" s="74">
        <f t="shared" si="0"/>
        <v>121000.00000000001</v>
      </c>
      <c r="N32" s="58">
        <v>29</v>
      </c>
      <c r="R32" s="58"/>
    </row>
    <row r="33" spans="1:18" x14ac:dyDescent="0.2">
      <c r="A33" s="81">
        <v>500000</v>
      </c>
      <c r="B33" s="71" t="s">
        <v>72</v>
      </c>
      <c r="C33" s="72" t="s">
        <v>73</v>
      </c>
      <c r="D33" s="73">
        <f t="shared" si="0"/>
        <v>561000</v>
      </c>
      <c r="E33" s="74">
        <f t="shared" si="0"/>
        <v>253000.00000000003</v>
      </c>
      <c r="N33" s="58">
        <v>30</v>
      </c>
      <c r="R33" s="58"/>
    </row>
    <row r="34" spans="1:18" x14ac:dyDescent="0.2">
      <c r="A34" s="81">
        <v>1000000</v>
      </c>
      <c r="B34" s="71" t="s">
        <v>74</v>
      </c>
      <c r="C34" s="72" t="s">
        <v>75</v>
      </c>
      <c r="D34" s="73">
        <f t="shared" si="0"/>
        <v>1089000</v>
      </c>
      <c r="E34" s="121" t="s">
        <v>129</v>
      </c>
      <c r="N34" s="58">
        <v>31</v>
      </c>
      <c r="R34" s="58"/>
    </row>
    <row r="35" spans="1:18" x14ac:dyDescent="0.2">
      <c r="A35" s="124">
        <v>2000000</v>
      </c>
      <c r="B35" s="125" t="s">
        <v>76</v>
      </c>
      <c r="C35" s="126" t="s">
        <v>77</v>
      </c>
      <c r="D35" s="73">
        <f t="shared" si="0"/>
        <v>1997600.0000000002</v>
      </c>
      <c r="E35" s="123" t="s">
        <v>129</v>
      </c>
    </row>
    <row r="36" spans="1:18" ht="19.5" thickBot="1" x14ac:dyDescent="0.25">
      <c r="A36" s="81">
        <v>4000000</v>
      </c>
      <c r="B36" s="129" t="s">
        <v>137</v>
      </c>
      <c r="C36" s="130"/>
      <c r="D36" s="127" t="s">
        <v>138</v>
      </c>
      <c r="E36" s="128" t="s">
        <v>139</v>
      </c>
    </row>
  </sheetData>
  <mergeCells count="11">
    <mergeCell ref="B23:C23"/>
    <mergeCell ref="D23:E23"/>
    <mergeCell ref="H23:H24"/>
    <mergeCell ref="I23:K23"/>
    <mergeCell ref="T1:U1"/>
    <mergeCell ref="B3:C3"/>
    <mergeCell ref="D3:E3"/>
    <mergeCell ref="H3:H4"/>
    <mergeCell ref="I3:K3"/>
    <mergeCell ref="A1:K1"/>
    <mergeCell ref="M1:N1"/>
  </mergeCells>
  <phoneticPr fontId="20"/>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お手続きの流れと本ツールの使用方法</vt:lpstr>
      <vt:lpstr>①入力シート</vt:lpstr>
      <vt:lpstr>②見積書　兼　請求書</vt:lpstr>
      <vt:lpstr>③加入依頼書</vt:lpstr>
      <vt:lpstr>加入者証</vt:lpstr>
      <vt:lpstr>メンテ</vt:lpstr>
      <vt:lpstr>①入力シート!Print_Area</vt:lpstr>
      <vt:lpstr>'②見積書　兼　請求書'!Print_Area</vt:lpstr>
      <vt:lpstr>③加入依頼書!Print_Area</vt:lpstr>
      <vt:lpstr>加入者証!Print_Area</vt:lpstr>
      <vt:lpstr>花火大会AMT</vt:lpstr>
      <vt:lpstr>月</vt:lpstr>
      <vt:lpstr>日</vt:lpstr>
      <vt:lpstr>年</vt:lpstr>
      <vt:lpstr>年月</vt:lpstr>
      <vt:lpstr>有無</vt:lpstr>
    </vt:vector>
  </TitlesOfParts>
  <Company>東京海上日動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玲子</dc:creator>
  <cp:lastModifiedBy>大熊悠加／新入社員・担当者</cp:lastModifiedBy>
  <cp:lastPrinted>2021-12-28T08:22:13Z</cp:lastPrinted>
  <dcterms:created xsi:type="dcterms:W3CDTF">2016-10-13T02:42:06Z</dcterms:created>
  <dcterms:modified xsi:type="dcterms:W3CDTF">2023-09-26T04:42:46Z</dcterms:modified>
</cp:coreProperties>
</file>