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315"/>
  <workbookPr/>
  <mc:AlternateContent xmlns:mc="http://schemas.openxmlformats.org/markup-compatibility/2006">
    <mc:Choice Requires="x15">
      <x15ac:absPath xmlns:x15ac="http://schemas.microsoft.com/office/spreadsheetml/2010/11/ac" url="/Users/user/Library/Mobile Documents/com~apple~CloudDocs/FTP/academy/academy_test/data/"/>
    </mc:Choice>
  </mc:AlternateContent>
  <bookViews>
    <workbookView xWindow="0" yWindow="460" windowWidth="36040" windowHeight="22320" tabRatio="455"/>
  </bookViews>
  <sheets>
    <sheet name="0514" sheetId="41" r:id="rId1"/>
  </sheets>
  <definedNames>
    <definedName name="_xlnm.Print_Area" localSheetId="0">'0514'!$A$1:$Y$28</definedName>
    <definedName name="_xlnm.Print_Titles" localSheetId="0">'0514'!$1:$4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7" i="41" l="1"/>
  <c r="U23" i="41"/>
  <c r="Y22" i="41"/>
  <c r="Y21" i="41"/>
  <c r="X20" i="41"/>
  <c r="W20" i="41"/>
  <c r="S20" i="41"/>
  <c r="Y16" i="41"/>
  <c r="Y15" i="41"/>
  <c r="U13" i="41"/>
  <c r="Y12" i="41"/>
  <c r="Y11" i="41"/>
  <c r="U12" i="41"/>
  <c r="X11" i="41"/>
  <c r="W11" i="41"/>
  <c r="V11" i="41"/>
  <c r="U11" i="41"/>
  <c r="T11" i="41"/>
  <c r="Y9" i="41"/>
  <c r="Y8" i="41"/>
  <c r="Y7" i="41"/>
  <c r="X6" i="41"/>
  <c r="X5" i="41"/>
  <c r="W6" i="41"/>
  <c r="W5" i="41"/>
  <c r="S6" i="41"/>
  <c r="S5" i="41"/>
  <c r="Y20" i="41"/>
  <c r="Y6" i="41"/>
  <c r="Y5" i="41"/>
</calcChain>
</file>

<file path=xl/sharedStrings.xml><?xml version="1.0" encoding="utf-8"?>
<sst xmlns="http://schemas.openxmlformats.org/spreadsheetml/2006/main" count="157" uniqueCount="125">
  <si>
    <t>事業名</t>
    <rPh sb="0" eb="2">
      <t>ジギョウ</t>
    </rPh>
    <rPh sb="2" eb="3">
      <t>メイ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</si>
  <si>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</si>
  <si>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</si>
  <si>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</si>
  <si>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</si>
  <si>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</si>
  <si>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</si>
  <si>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</si>
  <si>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</si>
  <si>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</si>
  <si>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</si>
  <si>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</si>
  <si>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</si>
  <si>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d×0.37</t>
    <phoneticPr fontId="12"/>
  </si>
  <si>
    <t>管理費</t>
    <rPh sb="0" eb="3">
      <t>カンリヒ</t>
    </rPh>
    <phoneticPr fontId="12"/>
  </si>
  <si>
    <t>収入予算</t>
    <rPh sb="0" eb="2">
      <t>シュウニュウ</t>
    </rPh>
    <rPh sb="2" eb="4">
      <t>ヨサン</t>
    </rPh>
    <phoneticPr fontId="3"/>
  </si>
  <si>
    <t>進捗状況</t>
    <rPh sb="0" eb="2">
      <t>シンチョク</t>
    </rPh>
    <rPh sb="2" eb="4">
      <t>ジョウキョウ</t>
    </rPh>
    <phoneticPr fontId="3"/>
  </si>
  <si>
    <t>■人材育成事業</t>
    <rPh sb="1" eb="3">
      <t>ジンザイ</t>
    </rPh>
    <rPh sb="3" eb="5">
      <t>イクセイ</t>
    </rPh>
    <rPh sb="5" eb="7">
      <t>ジギョウ</t>
    </rPh>
    <phoneticPr fontId="3"/>
  </si>
  <si>
    <t>(単位：千円）</t>
    <rPh sb="1" eb="3">
      <t>タンイ</t>
    </rPh>
    <rPh sb="4" eb="6">
      <t>センエン</t>
    </rPh>
    <phoneticPr fontId="19"/>
  </si>
  <si>
    <t xml:space="preserve">実行予算
</t>
    <rPh sb="0" eb="2">
      <t>ジッコウ</t>
    </rPh>
    <rPh sb="2" eb="4">
      <t>ヨサン</t>
    </rPh>
    <phoneticPr fontId="3"/>
  </si>
  <si>
    <t>支出予定額</t>
    <rPh sb="0" eb="2">
      <t>シシュツ</t>
    </rPh>
    <rPh sb="2" eb="5">
      <t>ヨテイガク</t>
    </rPh>
    <phoneticPr fontId="3"/>
  </si>
  <si>
    <t>実事業費(A)</t>
    <rPh sb="0" eb="1">
      <t>ジツ</t>
    </rPh>
    <rPh sb="1" eb="4">
      <t>ジギョウヒ</t>
    </rPh>
    <phoneticPr fontId="12"/>
  </si>
  <si>
    <t>残額
(A)-(B)</t>
    <rPh sb="0" eb="1">
      <t>ザン</t>
    </rPh>
    <rPh sb="1" eb="2">
      <t>ガク</t>
    </rPh>
    <phoneticPr fontId="3"/>
  </si>
  <si>
    <t>京都大学　　　　　　　　　　　早稲田大学</t>
    <rPh sb="0" eb="2">
      <t>キョ</t>
    </rPh>
    <rPh sb="2" eb="4">
      <t>ダイガク</t>
    </rPh>
    <rPh sb="15" eb="18">
      <t>ワセダ</t>
    </rPh>
    <rPh sb="18" eb="20">
      <t>ダイガク</t>
    </rPh>
    <phoneticPr fontId="19"/>
  </si>
  <si>
    <t>執行済額
（B）</t>
    <rPh sb="0" eb="2">
      <t>シッコウ</t>
    </rPh>
    <rPh sb="2" eb="3">
      <t>ズ</t>
    </rPh>
    <rPh sb="3" eb="4">
      <t>ガク</t>
    </rPh>
    <phoneticPr fontId="3"/>
  </si>
  <si>
    <t>5月末募集締切</t>
    <phoneticPr fontId="19"/>
  </si>
  <si>
    <t>支援地域決定・通知</t>
    <rPh sb="0" eb="2">
      <t>シエン</t>
    </rPh>
    <rPh sb="2" eb="4">
      <t>チイキ</t>
    </rPh>
    <rPh sb="4" eb="6">
      <t>ケッテイ</t>
    </rPh>
    <rPh sb="7" eb="9">
      <t>ツウチ</t>
    </rPh>
    <phoneticPr fontId="19"/>
  </si>
  <si>
    <t>　</t>
    <phoneticPr fontId="19"/>
  </si>
  <si>
    <t>観光ボランティアガイドの育成、支援事業</t>
    <rPh sb="0" eb="2">
      <t>カンコウ</t>
    </rPh>
    <rPh sb="12" eb="14">
      <t>イクセイ</t>
    </rPh>
    <rPh sb="15" eb="17">
      <t>シエン</t>
    </rPh>
    <rPh sb="17" eb="19">
      <t>ジギョウ</t>
    </rPh>
    <phoneticPr fontId="3"/>
  </si>
  <si>
    <t>地方創生カレッジ</t>
    <rPh sb="0" eb="2">
      <t>チホウ</t>
    </rPh>
    <rPh sb="2" eb="4">
      <t>ソウセイ</t>
    </rPh>
    <phoneticPr fontId="19"/>
  </si>
  <si>
    <t>DMOを担う人材育成プログラム</t>
    <rPh sb="4" eb="5">
      <t>ニナ</t>
    </rPh>
    <rPh sb="6" eb="8">
      <t>ジンザイ</t>
    </rPh>
    <rPh sb="8" eb="10">
      <t>イクセイ</t>
    </rPh>
    <phoneticPr fontId="19"/>
  </si>
  <si>
    <t>★
研修実施3ヶ所</t>
    <rPh sb="2" eb="4">
      <t>ケンシュウ</t>
    </rPh>
    <rPh sb="4" eb="6">
      <t>ジッシ</t>
    </rPh>
    <rPh sb="8" eb="9">
      <t>ショ</t>
    </rPh>
    <phoneticPr fontId="19"/>
  </si>
  <si>
    <t xml:space="preserve">
海外国内事例調査</t>
    <rPh sb="1" eb="3">
      <t>カイガイ</t>
    </rPh>
    <rPh sb="3" eb="5">
      <t>コクナイ</t>
    </rPh>
    <rPh sb="5" eb="7">
      <t>ジレイ</t>
    </rPh>
    <rPh sb="7" eb="9">
      <t>チョウサ</t>
    </rPh>
    <phoneticPr fontId="19"/>
  </si>
  <si>
    <t xml:space="preserve">
プログラム企画作成
</t>
    <rPh sb="7" eb="9">
      <t>キカク</t>
    </rPh>
    <rPh sb="9" eb="11">
      <t>サクセイ</t>
    </rPh>
    <phoneticPr fontId="19"/>
  </si>
  <si>
    <t>4月下旬公募案内文書発送</t>
    <rPh sb="1" eb="2">
      <t>ガツ</t>
    </rPh>
    <rPh sb="2" eb="4">
      <t>ゲジュン</t>
    </rPh>
    <rPh sb="4" eb="6">
      <t>コウボ</t>
    </rPh>
    <rPh sb="6" eb="8">
      <t>アンナイ</t>
    </rPh>
    <rPh sb="8" eb="10">
      <t>ブンショ</t>
    </rPh>
    <rPh sb="10" eb="12">
      <t>ハッソウ</t>
    </rPh>
    <phoneticPr fontId="19"/>
  </si>
  <si>
    <t>7/21開催予定</t>
    <rPh sb="4" eb="6">
      <t>カイサイ</t>
    </rPh>
    <rPh sb="6" eb="8">
      <t>ヨテイ</t>
    </rPh>
    <phoneticPr fontId="19"/>
  </si>
  <si>
    <t>4月下旬案内文書発送</t>
    <phoneticPr fontId="19"/>
  </si>
  <si>
    <t>5/31募集締切</t>
    <rPh sb="4" eb="6">
      <t>ボシュウ</t>
    </rPh>
    <rPh sb="6" eb="8">
      <t>シメキリ</t>
    </rPh>
    <phoneticPr fontId="19"/>
  </si>
  <si>
    <t>情報収集</t>
    <rPh sb="0" eb="2">
      <t>ジョウホウ</t>
    </rPh>
    <rPh sb="2" eb="4">
      <t>シュウシュウ</t>
    </rPh>
    <phoneticPr fontId="19"/>
  </si>
  <si>
    <t>調査準備</t>
    <rPh sb="0" eb="2">
      <t>チョウサ</t>
    </rPh>
    <rPh sb="2" eb="4">
      <t>ジュンビ</t>
    </rPh>
    <phoneticPr fontId="19"/>
  </si>
  <si>
    <t>調査内容・委託先検討</t>
    <rPh sb="0" eb="2">
      <t>チョウサ</t>
    </rPh>
    <rPh sb="2" eb="4">
      <t>ナイヨウ</t>
    </rPh>
    <rPh sb="5" eb="7">
      <t>イタク</t>
    </rPh>
    <rPh sb="7" eb="8">
      <t>サキ</t>
    </rPh>
    <rPh sb="8" eb="10">
      <t>ケントウ</t>
    </rPh>
    <phoneticPr fontId="19"/>
  </si>
  <si>
    <t>心のバリアフリー啓発事業</t>
    <rPh sb="0" eb="1">
      <t>ココロ</t>
    </rPh>
    <rPh sb="8" eb="10">
      <t>ケイハツ</t>
    </rPh>
    <rPh sb="10" eb="12">
      <t>ジギョウ</t>
    </rPh>
    <phoneticPr fontId="19"/>
  </si>
  <si>
    <t>ツーリズム産業並びにDMOの経営人材に向けた書籍の発行</t>
    <rPh sb="5" eb="7">
      <t>サンギョウ</t>
    </rPh>
    <rPh sb="7" eb="8">
      <t>ナラ</t>
    </rPh>
    <rPh sb="14" eb="16">
      <t>ケイエイ</t>
    </rPh>
    <rPh sb="16" eb="18">
      <t>ジンザイ</t>
    </rPh>
    <rPh sb="19" eb="20">
      <t>ム</t>
    </rPh>
    <rPh sb="22" eb="24">
      <t>ショセキ</t>
    </rPh>
    <rPh sb="25" eb="27">
      <t>ハッコウ</t>
    </rPh>
    <phoneticPr fontId="19"/>
  </si>
  <si>
    <t>11/XX
中間発表</t>
    <phoneticPr fontId="19"/>
  </si>
  <si>
    <t>2/XX       ﾌｫﾛｰｱｯﾌﾟ研修</t>
    <rPh sb="19" eb="21">
      <t>ケンシュウ</t>
    </rPh>
    <phoneticPr fontId="19"/>
  </si>
  <si>
    <t>7/24-28
8/21-24</t>
    <phoneticPr fontId="19"/>
  </si>
  <si>
    <t>②6/XX東京　　6/YY福岡</t>
    <rPh sb="5" eb="7">
      <t>トウキョウ</t>
    </rPh>
    <rPh sb="13" eb="15">
      <t>フクオカ</t>
    </rPh>
    <phoneticPr fontId="19"/>
  </si>
  <si>
    <t>③11/XX東京</t>
    <rPh sb="6" eb="8">
      <t>トウキョウ</t>
    </rPh>
    <phoneticPr fontId="19"/>
  </si>
  <si>
    <t>1/XX完成</t>
    <rPh sb="4" eb="6">
      <t>カンセイ</t>
    </rPh>
    <phoneticPr fontId="19"/>
  </si>
  <si>
    <t>2/XX販売開始</t>
    <rPh sb="4" eb="6">
      <t>ハンバイ</t>
    </rPh>
    <rPh sb="6" eb="8">
      <t>カイシ</t>
    </rPh>
    <phoneticPr fontId="19"/>
  </si>
  <si>
    <t>9/22東京</t>
    <rPh sb="4" eb="6">
      <t>トウキョウ</t>
    </rPh>
    <phoneticPr fontId="19"/>
  </si>
  <si>
    <t>●公募開始
●6/14　推進会議</t>
    <rPh sb="1" eb="3">
      <t>コウボ</t>
    </rPh>
    <rPh sb="3" eb="5">
      <t>カイシ</t>
    </rPh>
    <rPh sb="12" eb="14">
      <t>スイシン</t>
    </rPh>
    <rPh sb="14" eb="16">
      <t>カイギ</t>
    </rPh>
    <phoneticPr fontId="19"/>
  </si>
  <si>
    <t>講師依頼
事業者選定</t>
    <rPh sb="0" eb="2">
      <t>コウシ</t>
    </rPh>
    <rPh sb="2" eb="4">
      <t>イライ</t>
    </rPh>
    <rPh sb="5" eb="8">
      <t>ジギョウシャ</t>
    </rPh>
    <rPh sb="8" eb="10">
      <t>センテイ</t>
    </rPh>
    <phoneticPr fontId="19"/>
  </si>
  <si>
    <t>動画収録
●推進会議</t>
    <rPh sb="0" eb="2">
      <t>ドウガ</t>
    </rPh>
    <rPh sb="2" eb="4">
      <t>シュウロク</t>
    </rPh>
    <rPh sb="6" eb="8">
      <t>スイシン</t>
    </rPh>
    <rPh sb="8" eb="10">
      <t>カイギ</t>
    </rPh>
    <phoneticPr fontId="19"/>
  </si>
  <si>
    <t>★
講座納品</t>
    <rPh sb="2" eb="4">
      <t>コウザ</t>
    </rPh>
    <rPh sb="4" eb="6">
      <t>ノウヒン</t>
    </rPh>
    <phoneticPr fontId="19"/>
  </si>
  <si>
    <t>●推進会議</t>
    <phoneticPr fontId="19"/>
  </si>
  <si>
    <t>★4/30時点（人材台帳金額）</t>
    <rPh sb="5" eb="7">
      <t>ジテン</t>
    </rPh>
    <rPh sb="8" eb="10">
      <t>ジンザイ</t>
    </rPh>
    <rPh sb="10" eb="12">
      <t>ダイチョウ</t>
    </rPh>
    <rPh sb="12" eb="14">
      <t>キンガク</t>
    </rPh>
    <phoneticPr fontId="19"/>
  </si>
  <si>
    <t xml:space="preserve">
首都大学東京　　　　　　　　　　　　　　　　　　　　　一橋大学　　　　　　　　　　　　　　　　　　　　明治大学
山形大学</t>
    <rPh sb="1" eb="3">
      <t>シュト</t>
    </rPh>
    <rPh sb="3" eb="5">
      <t>ダイガク</t>
    </rPh>
    <rPh sb="5" eb="7">
      <t>トウキョウ</t>
    </rPh>
    <rPh sb="28" eb="30">
      <t>ヒトツバシ</t>
    </rPh>
    <rPh sb="30" eb="32">
      <t>ダイガク</t>
    </rPh>
    <rPh sb="52" eb="54">
      <t>メイジ</t>
    </rPh>
    <rPh sb="54" eb="56">
      <t>ダイガク</t>
    </rPh>
    <rPh sb="57" eb="59">
      <t>ヤマガタ</t>
    </rPh>
    <rPh sb="59" eb="61">
      <t>ダイガク</t>
    </rPh>
    <phoneticPr fontId="19"/>
  </si>
  <si>
    <t>ﾂｰﾘｽﾞﾑEXPOｼﾞｬﾊﾟﾝに合わせて9月22日に実施予定。</t>
    <rPh sb="17" eb="18">
      <t>ア</t>
    </rPh>
    <rPh sb="22" eb="23">
      <t>ガツ</t>
    </rPh>
    <rPh sb="25" eb="26">
      <t>ヒ</t>
    </rPh>
    <rPh sb="27" eb="29">
      <t>ジッシ</t>
    </rPh>
    <phoneticPr fontId="19"/>
  </si>
  <si>
    <t>事業概要</t>
    <rPh sb="0" eb="2">
      <t>ジギョウ</t>
    </rPh>
    <rPh sb="2" eb="4">
      <t>ガイヨウ</t>
    </rPh>
    <phoneticPr fontId="19"/>
  </si>
  <si>
    <t>各大学にて、観光事業従事者によるオムニバス形式での講義を実施。
各大学のテーマに沿った講師を紹介し、大学側とともに講義をつくる。</t>
    <rPh sb="0" eb="1">
      <t>カク</t>
    </rPh>
    <rPh sb="1" eb="3">
      <t>ダイガク</t>
    </rPh>
    <rPh sb="6" eb="8">
      <t>カンコウ</t>
    </rPh>
    <rPh sb="8" eb="10">
      <t>ジギョウ</t>
    </rPh>
    <rPh sb="10" eb="13">
      <t>ジュウジシャ</t>
    </rPh>
    <rPh sb="21" eb="23">
      <t>ケイシキ</t>
    </rPh>
    <rPh sb="25" eb="27">
      <t>コウギ</t>
    </rPh>
    <rPh sb="28" eb="30">
      <t>ジッシ</t>
    </rPh>
    <rPh sb="32" eb="33">
      <t>カク</t>
    </rPh>
    <rPh sb="33" eb="35">
      <t>ダイガク</t>
    </rPh>
    <rPh sb="40" eb="41">
      <t>ソ</t>
    </rPh>
    <rPh sb="43" eb="45">
      <t>コウシ</t>
    </rPh>
    <rPh sb="46" eb="48">
      <t>ショウカイ</t>
    </rPh>
    <rPh sb="50" eb="52">
      <t>ダイガク</t>
    </rPh>
    <rPh sb="52" eb="53">
      <t>ガワ</t>
    </rPh>
    <rPh sb="57" eb="59">
      <t>コウギ</t>
    </rPh>
    <phoneticPr fontId="19"/>
  </si>
  <si>
    <t>対象者</t>
    <rPh sb="0" eb="3">
      <t>タイショウシャ</t>
    </rPh>
    <phoneticPr fontId="19"/>
  </si>
  <si>
    <t>観光業に興味・関心を持っている大学生、短期・専門学生</t>
    <rPh sb="0" eb="2">
      <t>カンコウ</t>
    </rPh>
    <rPh sb="2" eb="3">
      <t>ギョウ</t>
    </rPh>
    <rPh sb="4" eb="6">
      <t>キョウミ</t>
    </rPh>
    <rPh sb="7" eb="9">
      <t>カンシン</t>
    </rPh>
    <rPh sb="10" eb="11">
      <t>モ</t>
    </rPh>
    <rPh sb="15" eb="18">
      <t>ダイガクセイ</t>
    </rPh>
    <rPh sb="19" eb="21">
      <t>タンキ</t>
    </rPh>
    <rPh sb="22" eb="24">
      <t>センモン</t>
    </rPh>
    <rPh sb="24" eb="26">
      <t>ガクセイ</t>
    </rPh>
    <phoneticPr fontId="19"/>
  </si>
  <si>
    <t>観光業に興味を持っている大学生、大学院生</t>
    <rPh sb="0" eb="2">
      <t>カンコウ</t>
    </rPh>
    <rPh sb="2" eb="3">
      <t>ギョウ</t>
    </rPh>
    <rPh sb="4" eb="6">
      <t>キョウミ</t>
    </rPh>
    <rPh sb="7" eb="8">
      <t>モ</t>
    </rPh>
    <rPh sb="12" eb="15">
      <t>ダイガクセイ</t>
    </rPh>
    <rPh sb="16" eb="18">
      <t>ダイガク</t>
    </rPh>
    <rPh sb="18" eb="20">
      <t>インセイ</t>
    </rPh>
    <phoneticPr fontId="19"/>
  </si>
  <si>
    <t>観光に関心があり、研修会を開催を検討している都道府県・各観光連盟(協会)、地方自治体</t>
    <rPh sb="0" eb="2">
      <t>カンコウ</t>
    </rPh>
    <rPh sb="3" eb="5">
      <t>カンシン</t>
    </rPh>
    <rPh sb="9" eb="12">
      <t>ケンシュウカイ</t>
    </rPh>
    <rPh sb="13" eb="15">
      <t>カイサイ</t>
    </rPh>
    <rPh sb="16" eb="18">
      <t>ケントウ</t>
    </rPh>
    <rPh sb="37" eb="39">
      <t>チホウ</t>
    </rPh>
    <rPh sb="39" eb="42">
      <t>ジチタイ</t>
    </rPh>
    <phoneticPr fontId="19"/>
  </si>
  <si>
    <t>①観光関係学部の学生
②観光関係従事者</t>
    <rPh sb="1" eb="3">
      <t>カンコウ</t>
    </rPh>
    <rPh sb="3" eb="5">
      <t>カンケイ</t>
    </rPh>
    <rPh sb="5" eb="7">
      <t>ガクブ</t>
    </rPh>
    <rPh sb="8" eb="10">
      <t>ガクセイ</t>
    </rPh>
    <rPh sb="12" eb="14">
      <t>カンコウ</t>
    </rPh>
    <rPh sb="14" eb="16">
      <t>カンケイ</t>
    </rPh>
    <rPh sb="16" eb="19">
      <t>ジュウジシャ</t>
    </rPh>
    <phoneticPr fontId="19"/>
  </si>
  <si>
    <t>観光地域づくりを担う人材を育成するため、地域における観光人材の育成研修を地域との協同により実施。</t>
    <rPh sb="0" eb="2">
      <t>カンコウ</t>
    </rPh>
    <rPh sb="2" eb="4">
      <t>チイキ</t>
    </rPh>
    <rPh sb="8" eb="9">
      <t>ニナ</t>
    </rPh>
    <rPh sb="10" eb="12">
      <t>ジンザイ</t>
    </rPh>
    <rPh sb="13" eb="15">
      <t>イクセイ</t>
    </rPh>
    <rPh sb="20" eb="22">
      <t>チイキ</t>
    </rPh>
    <rPh sb="26" eb="28">
      <t>カンコウ</t>
    </rPh>
    <rPh sb="28" eb="30">
      <t>ジンザイ</t>
    </rPh>
    <rPh sb="31" eb="33">
      <t>イクセイ</t>
    </rPh>
    <rPh sb="33" eb="35">
      <t>ケンシュウ</t>
    </rPh>
    <rPh sb="36" eb="38">
      <t>チイキ</t>
    </rPh>
    <rPh sb="40" eb="42">
      <t>キョウドウ</t>
    </rPh>
    <rPh sb="45" eb="47">
      <t>ジッシ</t>
    </rPh>
    <phoneticPr fontId="19"/>
  </si>
  <si>
    <t>DMOの設立を目指す地域のDMO担当者(地方自治体及び観光協会)、団体組織・実践者</t>
    <rPh sb="4" eb="6">
      <t>セツリツ</t>
    </rPh>
    <rPh sb="7" eb="9">
      <t>メザ</t>
    </rPh>
    <rPh sb="10" eb="12">
      <t>チイキ</t>
    </rPh>
    <rPh sb="16" eb="19">
      <t>タントウシャ</t>
    </rPh>
    <rPh sb="20" eb="22">
      <t>チホウ</t>
    </rPh>
    <rPh sb="22" eb="25">
      <t>ジチタイ</t>
    </rPh>
    <rPh sb="25" eb="26">
      <t>オヨ</t>
    </rPh>
    <rPh sb="27" eb="29">
      <t>カンコウ</t>
    </rPh>
    <rPh sb="29" eb="31">
      <t>キョウカイ</t>
    </rPh>
    <rPh sb="33" eb="35">
      <t>ダンタイ</t>
    </rPh>
    <rPh sb="35" eb="37">
      <t>ソシキ</t>
    </rPh>
    <rPh sb="38" eb="40">
      <t>ジッセン</t>
    </rPh>
    <rPh sb="40" eb="41">
      <t>シャ</t>
    </rPh>
    <phoneticPr fontId="19"/>
  </si>
  <si>
    <t>DMOネット</t>
    <phoneticPr fontId="19"/>
  </si>
  <si>
    <t>観光予報プラットフォーム</t>
    <rPh sb="0" eb="2">
      <t>カンコウ</t>
    </rPh>
    <rPh sb="2" eb="4">
      <t>ヨホウ</t>
    </rPh>
    <phoneticPr fontId="19"/>
  </si>
  <si>
    <t>DMOの設立を目指す地域の担当者、実践者等の知識・知見の向上を図る</t>
    <rPh sb="4" eb="6">
      <t>セツリツ</t>
    </rPh>
    <rPh sb="7" eb="9">
      <t>メザ</t>
    </rPh>
    <rPh sb="10" eb="12">
      <t>チイキ</t>
    </rPh>
    <rPh sb="13" eb="16">
      <t>タントウシャ</t>
    </rPh>
    <rPh sb="17" eb="20">
      <t>ジッセンシャ</t>
    </rPh>
    <rPh sb="20" eb="21">
      <t>トウ</t>
    </rPh>
    <rPh sb="22" eb="24">
      <t>チシキ</t>
    </rPh>
    <rPh sb="25" eb="27">
      <t>チケン</t>
    </rPh>
    <rPh sb="28" eb="30">
      <t>コウジョウ</t>
    </rPh>
    <rPh sb="31" eb="32">
      <t>ハカ</t>
    </rPh>
    <phoneticPr fontId="19"/>
  </si>
  <si>
    <t>「いつでも」「誰でも」「どこでも」観光産業等を学ぶためのコンテンツを作成、提供</t>
    <rPh sb="7" eb="8">
      <t>ダレ</t>
    </rPh>
    <rPh sb="17" eb="19">
      <t>カンコウ</t>
    </rPh>
    <rPh sb="19" eb="21">
      <t>サンギョウ</t>
    </rPh>
    <rPh sb="21" eb="22">
      <t>トウ</t>
    </rPh>
    <rPh sb="23" eb="24">
      <t>マナ</t>
    </rPh>
    <rPh sb="34" eb="36">
      <t>サクセイ</t>
    </rPh>
    <rPh sb="37" eb="39">
      <t>テイキョウ</t>
    </rPh>
    <phoneticPr fontId="19"/>
  </si>
  <si>
    <t>観光地域のマネジメント・マーケティングを「誰でも、簡単に、効果的に」実施できるよう支援すし、ＤＭＯと民間企業等とのマッチングやＤＭＯ間での連携・交流の促進を図る。</t>
    <rPh sb="0" eb="2">
      <t>カンコウ</t>
    </rPh>
    <rPh sb="2" eb="4">
      <t>チイキ</t>
    </rPh>
    <rPh sb="21" eb="22">
      <t>ダレ</t>
    </rPh>
    <rPh sb="25" eb="27">
      <t>カンタン</t>
    </rPh>
    <rPh sb="29" eb="32">
      <t>コウカテキ</t>
    </rPh>
    <rPh sb="34" eb="36">
      <t>ジッシ</t>
    </rPh>
    <rPh sb="41" eb="43">
      <t>シエン</t>
    </rPh>
    <rPh sb="50" eb="52">
      <t>ミンカン</t>
    </rPh>
    <rPh sb="52" eb="54">
      <t>キギョウ</t>
    </rPh>
    <rPh sb="54" eb="55">
      <t>トウ</t>
    </rPh>
    <rPh sb="66" eb="67">
      <t>カン</t>
    </rPh>
    <rPh sb="69" eb="71">
      <t>レンケイ</t>
    </rPh>
    <rPh sb="72" eb="74">
      <t>コウリュウ</t>
    </rPh>
    <rPh sb="75" eb="77">
      <t>ソクシン</t>
    </rPh>
    <rPh sb="78" eb="79">
      <t>ハカ</t>
    </rPh>
    <phoneticPr fontId="19"/>
  </si>
  <si>
    <t>ＤＭＯ事業者、民間企業</t>
    <rPh sb="3" eb="5">
      <t>ジギョウ</t>
    </rPh>
    <rPh sb="5" eb="6">
      <t>シャ</t>
    </rPh>
    <rPh sb="7" eb="9">
      <t>ミンカン</t>
    </rPh>
    <rPh sb="9" eb="11">
      <t>キギョウ</t>
    </rPh>
    <phoneticPr fontId="19"/>
  </si>
  <si>
    <t>大学生、短期・専門大学生より、観光立国推進提言に関する研究成果を論文形式で募集。審査を実施し、ツーリズムEXPOジャパン内に開催する「産学連携ツーリズムセミナー」にて発表の場を設ける。</t>
    <rPh sb="0" eb="2">
      <t>ダイガク</t>
    </rPh>
    <rPh sb="2" eb="3">
      <t>セイ</t>
    </rPh>
    <rPh sb="4" eb="6">
      <t>タンキ</t>
    </rPh>
    <rPh sb="7" eb="9">
      <t>センモン</t>
    </rPh>
    <rPh sb="9" eb="11">
      <t>ダイガク</t>
    </rPh>
    <rPh sb="11" eb="12">
      <t>セイ</t>
    </rPh>
    <rPh sb="15" eb="17">
      <t>カンコウ</t>
    </rPh>
    <rPh sb="17" eb="19">
      <t>リッコク</t>
    </rPh>
    <rPh sb="19" eb="21">
      <t>スイシン</t>
    </rPh>
    <rPh sb="21" eb="23">
      <t>テイゲン</t>
    </rPh>
    <rPh sb="24" eb="25">
      <t>カン</t>
    </rPh>
    <rPh sb="27" eb="29">
      <t>ケンキュウ</t>
    </rPh>
    <rPh sb="29" eb="31">
      <t>セイカ</t>
    </rPh>
    <rPh sb="32" eb="34">
      <t>ロンブン</t>
    </rPh>
    <rPh sb="34" eb="36">
      <t>ケイシキ</t>
    </rPh>
    <rPh sb="37" eb="39">
      <t>ボシュウ</t>
    </rPh>
    <rPh sb="40" eb="42">
      <t>シンサ</t>
    </rPh>
    <rPh sb="43" eb="45">
      <t>ジッシ</t>
    </rPh>
    <rPh sb="60" eb="61">
      <t>ナイ</t>
    </rPh>
    <rPh sb="62" eb="64">
      <t>カイサイ</t>
    </rPh>
    <rPh sb="67" eb="69">
      <t>サンガク</t>
    </rPh>
    <rPh sb="69" eb="71">
      <t>レンケイ</t>
    </rPh>
    <rPh sb="83" eb="85">
      <t>ハッピョウ</t>
    </rPh>
    <rPh sb="86" eb="87">
      <t>バ</t>
    </rPh>
    <rPh sb="88" eb="89">
      <t>モウ</t>
    </rPh>
    <phoneticPr fontId="19"/>
  </si>
  <si>
    <t>観光の果たす役割と効果について広く一般市民への理解の促進と、産官民の意見交換を図るミーティング</t>
    <rPh sb="0" eb="2">
      <t>カンコウ</t>
    </rPh>
    <rPh sb="3" eb="4">
      <t>ハ</t>
    </rPh>
    <rPh sb="6" eb="8">
      <t>ヤクワリ</t>
    </rPh>
    <rPh sb="9" eb="11">
      <t>コウカ</t>
    </rPh>
    <rPh sb="15" eb="16">
      <t>ヒロ</t>
    </rPh>
    <rPh sb="17" eb="19">
      <t>イッパン</t>
    </rPh>
    <rPh sb="19" eb="21">
      <t>シミン</t>
    </rPh>
    <rPh sb="23" eb="25">
      <t>リカイ</t>
    </rPh>
    <rPh sb="26" eb="28">
      <t>ソクシン</t>
    </rPh>
    <rPh sb="30" eb="31">
      <t>サン</t>
    </rPh>
    <rPh sb="31" eb="32">
      <t>カン</t>
    </rPh>
    <rPh sb="32" eb="33">
      <t>ミン</t>
    </rPh>
    <rPh sb="34" eb="36">
      <t>イケン</t>
    </rPh>
    <rPh sb="36" eb="38">
      <t>コウカン</t>
    </rPh>
    <rPh sb="39" eb="40">
      <t>ハカ</t>
    </rPh>
    <phoneticPr fontId="19"/>
  </si>
  <si>
    <t>地域住民　観光行政担当者　観光産業関係者</t>
    <rPh sb="0" eb="2">
      <t>チイキ</t>
    </rPh>
    <rPh sb="2" eb="4">
      <t>ジュウミン</t>
    </rPh>
    <rPh sb="5" eb="7">
      <t>カンコウ</t>
    </rPh>
    <rPh sb="7" eb="9">
      <t>ギョウセイ</t>
    </rPh>
    <rPh sb="9" eb="12">
      <t>タントウシャ</t>
    </rPh>
    <rPh sb="13" eb="15">
      <t>カンコウ</t>
    </rPh>
    <rPh sb="15" eb="17">
      <t>サンギョウ</t>
    </rPh>
    <rPh sb="17" eb="20">
      <t>カンケイシャ</t>
    </rPh>
    <phoneticPr fontId="19"/>
  </si>
  <si>
    <t>観光業と異業種の交流の場を設定し、観光業における異業種の参入とコラボレーションを実施する</t>
    <rPh sb="0" eb="2">
      <t>カンコウ</t>
    </rPh>
    <rPh sb="2" eb="3">
      <t>ギョウ</t>
    </rPh>
    <rPh sb="4" eb="7">
      <t>イギョウシュ</t>
    </rPh>
    <rPh sb="8" eb="10">
      <t>コウリュウ</t>
    </rPh>
    <rPh sb="11" eb="12">
      <t>バ</t>
    </rPh>
    <rPh sb="13" eb="15">
      <t>セッテイ</t>
    </rPh>
    <rPh sb="17" eb="20">
      <t>カンコウギョウ</t>
    </rPh>
    <rPh sb="24" eb="27">
      <t>イギョウシュ</t>
    </rPh>
    <rPh sb="28" eb="30">
      <t>サンニュウ</t>
    </rPh>
    <rPh sb="40" eb="42">
      <t>ジッシ</t>
    </rPh>
    <phoneticPr fontId="19"/>
  </si>
  <si>
    <t>２０１７年１１月　２０１８年２月　２回開催予定</t>
    <rPh sb="4" eb="5">
      <t>ネン</t>
    </rPh>
    <rPh sb="7" eb="8">
      <t>ガツ</t>
    </rPh>
    <rPh sb="13" eb="14">
      <t>ネン</t>
    </rPh>
    <rPh sb="15" eb="16">
      <t>ガツ</t>
    </rPh>
    <rPh sb="18" eb="19">
      <t>カイ</t>
    </rPh>
    <rPh sb="19" eb="21">
      <t>カイサイ</t>
    </rPh>
    <rPh sb="21" eb="23">
      <t>ヨテイ</t>
    </rPh>
    <phoneticPr fontId="19"/>
  </si>
  <si>
    <t>観光産業関係者　観光事業参入希望企業・組織
（ＢtoB)</t>
    <rPh sb="0" eb="2">
      <t>カンコウ</t>
    </rPh>
    <rPh sb="2" eb="4">
      <t>サンギョウ</t>
    </rPh>
    <rPh sb="4" eb="6">
      <t>カンケイ</t>
    </rPh>
    <rPh sb="6" eb="7">
      <t>シャ</t>
    </rPh>
    <rPh sb="8" eb="10">
      <t>カンコウ</t>
    </rPh>
    <rPh sb="10" eb="12">
      <t>ジギョウ</t>
    </rPh>
    <rPh sb="12" eb="14">
      <t>サンニュウ</t>
    </rPh>
    <rPh sb="14" eb="16">
      <t>キボウ</t>
    </rPh>
    <rPh sb="16" eb="18">
      <t>キギョウ</t>
    </rPh>
    <rPh sb="19" eb="21">
      <t>ソシキ</t>
    </rPh>
    <phoneticPr fontId="19"/>
  </si>
  <si>
    <t>東京オリンピック・パラリンピックに向けて、重要性の高まる観光ボランティアガイドの技術向上、育成を支援するために、連絡協議会開催・団体調査事業・人材育成事業を実施する。</t>
    <rPh sb="0" eb="2">
      <t>トウキョウ</t>
    </rPh>
    <rPh sb="17" eb="18">
      <t>ム</t>
    </rPh>
    <rPh sb="21" eb="23">
      <t>ジュウヨウ</t>
    </rPh>
    <rPh sb="23" eb="24">
      <t>セイ</t>
    </rPh>
    <rPh sb="25" eb="26">
      <t>タカ</t>
    </rPh>
    <rPh sb="28" eb="30">
      <t>カンコウ</t>
    </rPh>
    <rPh sb="40" eb="42">
      <t>ギジュツ</t>
    </rPh>
    <rPh sb="42" eb="44">
      <t>コウジョウ</t>
    </rPh>
    <rPh sb="45" eb="47">
      <t>イクセイ</t>
    </rPh>
    <rPh sb="48" eb="50">
      <t>シエン</t>
    </rPh>
    <rPh sb="56" eb="58">
      <t>レンラク</t>
    </rPh>
    <rPh sb="58" eb="61">
      <t>キョウギカイ</t>
    </rPh>
    <rPh sb="61" eb="63">
      <t>カイサイ</t>
    </rPh>
    <rPh sb="64" eb="66">
      <t>ダンタイ</t>
    </rPh>
    <rPh sb="66" eb="68">
      <t>チョウサ</t>
    </rPh>
    <rPh sb="68" eb="70">
      <t>ジギョウ</t>
    </rPh>
    <rPh sb="71" eb="73">
      <t>ジンザイ</t>
    </rPh>
    <rPh sb="73" eb="75">
      <t>イクセイ</t>
    </rPh>
    <rPh sb="75" eb="77">
      <t>ジギョウ</t>
    </rPh>
    <rPh sb="78" eb="80">
      <t>ジッシ</t>
    </rPh>
    <phoneticPr fontId="19"/>
  </si>
  <si>
    <t>おたがいを理解し助けあう気持ちよく暮らし続けるための「心のバリアフリー」の啓発に向けた調査・研究事業</t>
    <rPh sb="5" eb="7">
      <t>リカイ</t>
    </rPh>
    <rPh sb="8" eb="9">
      <t>タス</t>
    </rPh>
    <rPh sb="12" eb="14">
      <t>キモ</t>
    </rPh>
    <rPh sb="17" eb="18">
      <t>ク</t>
    </rPh>
    <rPh sb="20" eb="21">
      <t>ツズ</t>
    </rPh>
    <rPh sb="27" eb="28">
      <t>ココロ</t>
    </rPh>
    <rPh sb="37" eb="39">
      <t>ケイハツ</t>
    </rPh>
    <rPh sb="40" eb="41">
      <t>ム</t>
    </rPh>
    <rPh sb="43" eb="45">
      <t>チョウサ</t>
    </rPh>
    <rPh sb="46" eb="48">
      <t>ケンキュウ</t>
    </rPh>
    <rPh sb="48" eb="50">
      <t>ジギョウ</t>
    </rPh>
    <phoneticPr fontId="19"/>
  </si>
  <si>
    <t>DMOの中核人材育成に向けた研修事業</t>
    <rPh sb="4" eb="6">
      <t>チュウカク</t>
    </rPh>
    <rPh sb="6" eb="8">
      <t>ジンザイ</t>
    </rPh>
    <rPh sb="8" eb="10">
      <t>イクセイ</t>
    </rPh>
    <rPh sb="11" eb="12">
      <t>ム</t>
    </rPh>
    <rPh sb="14" eb="16">
      <t>ケンシュウ</t>
    </rPh>
    <rPh sb="16" eb="18">
      <t>ジギョウ</t>
    </rPh>
    <phoneticPr fontId="19"/>
  </si>
  <si>
    <t>日本版ＤＭＯ形成　観光地域づくりを支援する宿泊データをベースとしたマーケティングツール</t>
    <rPh sb="0" eb="3">
      <t>ニホンバン</t>
    </rPh>
    <rPh sb="6" eb="8">
      <t>ケイセイ</t>
    </rPh>
    <rPh sb="9" eb="11">
      <t>カンコウ</t>
    </rPh>
    <rPh sb="11" eb="13">
      <t>チイキ</t>
    </rPh>
    <rPh sb="17" eb="19">
      <t>シエン</t>
    </rPh>
    <rPh sb="21" eb="23">
      <t>シュクハク</t>
    </rPh>
    <phoneticPr fontId="19"/>
  </si>
  <si>
    <t>上期：京都大学、早稲田大学4月開講
下期：首都大学東京、一橋大学、明治大学、山形大学。9月開講予定</t>
    <rPh sb="0" eb="2">
      <t>カミキ</t>
    </rPh>
    <rPh sb="3" eb="5">
      <t>キョ</t>
    </rPh>
    <rPh sb="5" eb="7">
      <t>ダイガク</t>
    </rPh>
    <rPh sb="8" eb="11">
      <t>ワセダ</t>
    </rPh>
    <rPh sb="11" eb="13">
      <t>ダイガク</t>
    </rPh>
    <rPh sb="14" eb="15">
      <t>ガツ</t>
    </rPh>
    <rPh sb="15" eb="17">
      <t>カイコウ</t>
    </rPh>
    <rPh sb="18" eb="20">
      <t>シモキ</t>
    </rPh>
    <rPh sb="21" eb="23">
      <t>シュト</t>
    </rPh>
    <rPh sb="23" eb="25">
      <t>ダイガク</t>
    </rPh>
    <rPh sb="25" eb="27">
      <t>トウキョウ</t>
    </rPh>
    <rPh sb="28" eb="30">
      <t>ヒトツバシ</t>
    </rPh>
    <rPh sb="30" eb="32">
      <t>ダイガク</t>
    </rPh>
    <rPh sb="33" eb="35">
      <t>メイジ</t>
    </rPh>
    <rPh sb="35" eb="37">
      <t>ダイガク</t>
    </rPh>
    <rPh sb="38" eb="40">
      <t>ヤマガタ</t>
    </rPh>
    <rPh sb="40" eb="42">
      <t>ダイガク</t>
    </rPh>
    <rPh sb="44" eb="45">
      <t>ガツ</t>
    </rPh>
    <rPh sb="45" eb="47">
      <t>カイコウ</t>
    </rPh>
    <rPh sb="47" eb="49">
      <t>ヨテイ</t>
    </rPh>
    <phoneticPr fontId="19"/>
  </si>
  <si>
    <t>・7月～8月に渡り9日間で実施予定。
・11月中間発表（半日）、2月フォローアップ研修（半日）を実施予定。</t>
    <rPh sb="2" eb="3">
      <t>ガツ</t>
    </rPh>
    <rPh sb="5" eb="6">
      <t>ガツ</t>
    </rPh>
    <rPh sb="7" eb="8">
      <t>ワタ</t>
    </rPh>
    <rPh sb="10" eb="11">
      <t>カ</t>
    </rPh>
    <rPh sb="11" eb="12">
      <t>アイダ</t>
    </rPh>
    <rPh sb="13" eb="15">
      <t>ジッシ</t>
    </rPh>
    <rPh sb="15" eb="17">
      <t>ヨテイ</t>
    </rPh>
    <rPh sb="22" eb="23">
      <t>ガツ</t>
    </rPh>
    <rPh sb="23" eb="25">
      <t>チュウカン</t>
    </rPh>
    <rPh sb="25" eb="27">
      <t>ハッピョウ</t>
    </rPh>
    <rPh sb="28" eb="30">
      <t>ハンニチ</t>
    </rPh>
    <rPh sb="33" eb="34">
      <t>ガツ</t>
    </rPh>
    <rPh sb="41" eb="43">
      <t>ケンシュウ</t>
    </rPh>
    <rPh sb="44" eb="46">
      <t>ハンニチ</t>
    </rPh>
    <rPh sb="48" eb="50">
      <t>ジッシ</t>
    </rPh>
    <rPh sb="50" eb="52">
      <t>ヨテイ</t>
    </rPh>
    <phoneticPr fontId="19"/>
  </si>
  <si>
    <t>・都道府県観光ボランティアガイド連絡協議会代表者会議　7/21東京にて開催予定（4/24募集開始）
・H29観光ボランティアガイド団体調査
11月～1月実施予定
・観光ボランティアガイド人材育成事業
観光VG連絡協議会と連携し研修2箇所実施</t>
    <rPh sb="1" eb="2">
      <t>ト</t>
    </rPh>
    <rPh sb="2" eb="5">
      <t>ドウフケン</t>
    </rPh>
    <rPh sb="5" eb="7">
      <t>カンコウ</t>
    </rPh>
    <rPh sb="16" eb="18">
      <t>レンラク</t>
    </rPh>
    <rPh sb="18" eb="20">
      <t>キョウギ</t>
    </rPh>
    <rPh sb="20" eb="21">
      <t>カイ</t>
    </rPh>
    <rPh sb="21" eb="24">
      <t>ダイヒョウシャ</t>
    </rPh>
    <rPh sb="24" eb="26">
      <t>カイギ</t>
    </rPh>
    <rPh sb="31" eb="33">
      <t>トウキョウ</t>
    </rPh>
    <rPh sb="35" eb="37">
      <t>カイサイ</t>
    </rPh>
    <rPh sb="37" eb="39">
      <t>ヨテイ</t>
    </rPh>
    <rPh sb="44" eb="46">
      <t>ボシュウ</t>
    </rPh>
    <rPh sb="46" eb="48">
      <t>カイシ</t>
    </rPh>
    <rPh sb="54" eb="56">
      <t>カンコウ</t>
    </rPh>
    <rPh sb="65" eb="67">
      <t>ダンタイ</t>
    </rPh>
    <rPh sb="67" eb="69">
      <t>チョウサ</t>
    </rPh>
    <rPh sb="72" eb="73">
      <t>ガツ</t>
    </rPh>
    <rPh sb="75" eb="76">
      <t>ガツ</t>
    </rPh>
    <rPh sb="76" eb="78">
      <t>ジッシ</t>
    </rPh>
    <rPh sb="78" eb="80">
      <t>ヨテイ</t>
    </rPh>
    <rPh sb="82" eb="84">
      <t>カンコウ</t>
    </rPh>
    <rPh sb="93" eb="95">
      <t>ジンザイ</t>
    </rPh>
    <rPh sb="95" eb="97">
      <t>イクセイ</t>
    </rPh>
    <rPh sb="97" eb="99">
      <t>ジギョウ</t>
    </rPh>
    <rPh sb="100" eb="102">
      <t>カンコウ</t>
    </rPh>
    <rPh sb="104" eb="106">
      <t>レンラク</t>
    </rPh>
    <rPh sb="106" eb="108">
      <t>キョウギ</t>
    </rPh>
    <rPh sb="108" eb="109">
      <t>カイ</t>
    </rPh>
    <rPh sb="110" eb="112">
      <t>レンケイ</t>
    </rPh>
    <rPh sb="113" eb="115">
      <t>ケンシュウ</t>
    </rPh>
    <rPh sb="116" eb="118">
      <t>カショ</t>
    </rPh>
    <rPh sb="118" eb="120">
      <t>ジッシ</t>
    </rPh>
    <phoneticPr fontId="19"/>
  </si>
  <si>
    <t>事例調査</t>
    <rPh sb="0" eb="2">
      <t>ジレイ</t>
    </rPh>
    <rPh sb="2" eb="4">
      <t>チョウサ</t>
    </rPh>
    <phoneticPr fontId="19"/>
  </si>
  <si>
    <t>ｅーラーニングコンテンツ制作</t>
    <rPh sb="12" eb="14">
      <t>セイサク</t>
    </rPh>
    <phoneticPr fontId="19"/>
  </si>
  <si>
    <t>（事例調査）・人材育成プログラム作成・研修実施</t>
    <rPh sb="1" eb="3">
      <t>ジレイ</t>
    </rPh>
    <rPh sb="3" eb="5">
      <t>チョウサ</t>
    </rPh>
    <rPh sb="7" eb="9">
      <t>ジンザイ</t>
    </rPh>
    <rPh sb="9" eb="11">
      <t>イクセイ</t>
    </rPh>
    <rPh sb="16" eb="18">
      <t>サクセイ</t>
    </rPh>
    <rPh sb="19" eb="21">
      <t>ケンシュウ</t>
    </rPh>
    <rPh sb="21" eb="23">
      <t>ジッシ</t>
    </rPh>
    <phoneticPr fontId="19"/>
  </si>
  <si>
    <t>ＤＭＯネットの運営、支援</t>
    <rPh sb="7" eb="9">
      <t>ウンエイ</t>
    </rPh>
    <rPh sb="10" eb="12">
      <t>シエン</t>
    </rPh>
    <phoneticPr fontId="19"/>
  </si>
  <si>
    <t>・有料会員獲得　データ利用促進
・活用コンテスト開催</t>
    <rPh sb="1" eb="3">
      <t>ユウリョウ</t>
    </rPh>
    <rPh sb="3" eb="5">
      <t>カイイン</t>
    </rPh>
    <rPh sb="5" eb="7">
      <t>カクトク</t>
    </rPh>
    <rPh sb="11" eb="13">
      <t>リヨウ</t>
    </rPh>
    <rPh sb="13" eb="15">
      <t>ソクシン</t>
    </rPh>
    <rPh sb="17" eb="19">
      <t>カツヨウ</t>
    </rPh>
    <rPh sb="24" eb="26">
      <t>カイサイ</t>
    </rPh>
    <phoneticPr fontId="19"/>
  </si>
  <si>
    <t>7/21
コンテスト</t>
    <phoneticPr fontId="19"/>
  </si>
  <si>
    <t>支援事業説明会</t>
    <rPh sb="0" eb="2">
      <t>シエン</t>
    </rPh>
    <rPh sb="2" eb="4">
      <t>ジギョウ</t>
    </rPh>
    <rPh sb="4" eb="7">
      <t>セツメイカイ</t>
    </rPh>
    <phoneticPr fontId="19"/>
  </si>
  <si>
    <t>ＤＭＯ関係者　観光産業従事者　地方創生担当者</t>
    <rPh sb="3" eb="6">
      <t>カンケイシャ</t>
    </rPh>
    <rPh sb="7" eb="9">
      <t>カンコウ</t>
    </rPh>
    <rPh sb="9" eb="11">
      <t>サンギョウ</t>
    </rPh>
    <rPh sb="11" eb="14">
      <t>ジュウジシャ</t>
    </rPh>
    <rPh sb="15" eb="17">
      <t>チホウ</t>
    </rPh>
    <rPh sb="17" eb="19">
      <t>ソウセイ</t>
    </rPh>
    <rPh sb="19" eb="22">
      <t>タントウシャ</t>
    </rPh>
    <phoneticPr fontId="19"/>
  </si>
  <si>
    <t>各地域にて年間6ヶ所開催予定</t>
    <rPh sb="0" eb="3">
      <t>カクチイキ</t>
    </rPh>
    <rPh sb="5" eb="7">
      <t>ネンカン</t>
    </rPh>
    <rPh sb="9" eb="10">
      <t>ショ</t>
    </rPh>
    <rPh sb="10" eb="12">
      <t>カイサイ</t>
    </rPh>
    <rPh sb="12" eb="14">
      <t>ヨテイ</t>
    </rPh>
    <phoneticPr fontId="19"/>
  </si>
  <si>
    <t>・観光関連産業のトップリーダー及び幹部候補生のリーダーシップと経営力の要請
・トップリーダー候補生に相応しい広い視野、大所高所の知見を持つことへの意識改革
・将来に役立つ人脈づくり</t>
    <rPh sb="1" eb="5">
      <t>カンコウカンレン</t>
    </rPh>
    <rPh sb="5" eb="7">
      <t>サンギョウ</t>
    </rPh>
    <rPh sb="15" eb="16">
      <t>オヨ</t>
    </rPh>
    <rPh sb="17" eb="19">
      <t>カンブ</t>
    </rPh>
    <rPh sb="19" eb="22">
      <t>コウホセイ</t>
    </rPh>
    <rPh sb="31" eb="33">
      <t>ケイエイ</t>
    </rPh>
    <rPh sb="33" eb="34">
      <t>リョク</t>
    </rPh>
    <rPh sb="35" eb="37">
      <t>ヨウセイ</t>
    </rPh>
    <rPh sb="46" eb="49">
      <t>コウホセイ</t>
    </rPh>
    <rPh sb="50" eb="52">
      <t>フサワ</t>
    </rPh>
    <rPh sb="54" eb="55">
      <t>ヒロ</t>
    </rPh>
    <rPh sb="56" eb="58">
      <t>シヤ</t>
    </rPh>
    <rPh sb="59" eb="61">
      <t>タイショ</t>
    </rPh>
    <rPh sb="61" eb="63">
      <t>コウショ</t>
    </rPh>
    <rPh sb="64" eb="66">
      <t>チケン</t>
    </rPh>
    <rPh sb="67" eb="68">
      <t>モ</t>
    </rPh>
    <rPh sb="73" eb="75">
      <t>イシキ</t>
    </rPh>
    <rPh sb="75" eb="77">
      <t>カイカク</t>
    </rPh>
    <rPh sb="79" eb="81">
      <t>ショウライ</t>
    </rPh>
    <rPh sb="82" eb="84">
      <t>ヤクダ</t>
    </rPh>
    <rPh sb="85" eb="87">
      <t>ジンミャク</t>
    </rPh>
    <phoneticPr fontId="19"/>
  </si>
  <si>
    <t xml:space="preserve">
・当協会のマーケティング・人材育成支援事業の説明会
</t>
    <rPh sb="2" eb="5">
      <t>トウキョウカイ</t>
    </rPh>
    <rPh sb="14" eb="16">
      <t>ジンザイ</t>
    </rPh>
    <rPh sb="16" eb="18">
      <t>イクセイ</t>
    </rPh>
    <rPh sb="18" eb="20">
      <t>シエン</t>
    </rPh>
    <rPh sb="20" eb="22">
      <t>ジギョウ</t>
    </rPh>
    <rPh sb="23" eb="25">
      <t>セツメイ</t>
    </rPh>
    <rPh sb="25" eb="26">
      <t>カイ</t>
    </rPh>
    <phoneticPr fontId="19"/>
  </si>
  <si>
    <t>協会会員　観光行政担当者</t>
    <rPh sb="0" eb="2">
      <t>キョウカイ</t>
    </rPh>
    <rPh sb="2" eb="4">
      <t>カイイン</t>
    </rPh>
    <rPh sb="5" eb="7">
      <t>カンコウ</t>
    </rPh>
    <rPh sb="7" eb="9">
      <t>ギョウセイ</t>
    </rPh>
    <rPh sb="9" eb="12">
      <t>タントウシャ</t>
    </rPh>
    <phoneticPr fontId="19"/>
  </si>
  <si>
    <t>7ヶ所開催</t>
    <rPh sb="2" eb="3">
      <t>ショ</t>
    </rPh>
    <rPh sb="3" eb="5">
      <t>カイサイ</t>
    </rPh>
    <phoneticPr fontId="19"/>
  </si>
  <si>
    <t>都道府県、地方自治体等「観光予報プラットフォーム」を使用検討団体</t>
    <rPh sb="0" eb="4">
      <t>トドウフケン</t>
    </rPh>
    <rPh sb="5" eb="7">
      <t>チホウ</t>
    </rPh>
    <rPh sb="7" eb="10">
      <t>ジチタイ</t>
    </rPh>
    <rPh sb="10" eb="11">
      <t>トウ</t>
    </rPh>
    <rPh sb="12" eb="14">
      <t>カンコウ</t>
    </rPh>
    <rPh sb="14" eb="16">
      <t>ヨホウ</t>
    </rPh>
    <rPh sb="26" eb="28">
      <t>シヨウ</t>
    </rPh>
    <rPh sb="28" eb="30">
      <t>ケントウ</t>
    </rPh>
    <rPh sb="30" eb="32">
      <t>ダンタイ</t>
    </rPh>
    <phoneticPr fontId="19"/>
  </si>
  <si>
    <t>・DMO入門・初級セミナー
・観光マーケティング専門人材セミナー（ＣＭＯ）
・観光マネジメント専門人材セミナー（ＣＥＯ）</t>
    <rPh sb="4" eb="6">
      <t>ニュウモン</t>
    </rPh>
    <rPh sb="7" eb="9">
      <t>ショキュウ</t>
    </rPh>
    <rPh sb="15" eb="17">
      <t>カンコウ</t>
    </rPh>
    <rPh sb="24" eb="26">
      <t>センモン</t>
    </rPh>
    <rPh sb="26" eb="28">
      <t>ジンザイ</t>
    </rPh>
    <rPh sb="39" eb="41">
      <t>カンコウ</t>
    </rPh>
    <rPh sb="47" eb="49">
      <t>センモン</t>
    </rPh>
    <rPh sb="49" eb="51">
      <t>ジンザイ</t>
    </rPh>
    <phoneticPr fontId="19"/>
  </si>
  <si>
    <t>Ⅰ．産学連携推進事業</t>
    <rPh sb="2" eb="4">
      <t>サンガク</t>
    </rPh>
    <rPh sb="4" eb="6">
      <t>レンケイ</t>
    </rPh>
    <rPh sb="6" eb="8">
      <t>スイシン</t>
    </rPh>
    <rPh sb="8" eb="10">
      <t>ジギョウ</t>
    </rPh>
    <phoneticPr fontId="3"/>
  </si>
  <si>
    <t>産学連携寄附講義</t>
    <rPh sb="0" eb="2">
      <t>サンガク</t>
    </rPh>
    <rPh sb="2" eb="4">
      <t>レンケイ</t>
    </rPh>
    <rPh sb="4" eb="6">
      <t>キフ</t>
    </rPh>
    <rPh sb="6" eb="8">
      <t>コウギ</t>
    </rPh>
    <phoneticPr fontId="3"/>
  </si>
  <si>
    <t>産学連携ツーリズムセミナー</t>
    <rPh sb="0" eb="2">
      <t>サンガク</t>
    </rPh>
    <rPh sb="2" eb="4">
      <t>レンケイ</t>
    </rPh>
    <phoneticPr fontId="3"/>
  </si>
  <si>
    <t>観光経営トップセミナー</t>
    <rPh sb="0" eb="2">
      <t>カンコウ</t>
    </rPh>
    <rPh sb="2" eb="4">
      <t>ケイエイ</t>
    </rPh>
    <phoneticPr fontId="3"/>
  </si>
  <si>
    <t>①観光関連企業におけるミドルマネジメント層(業歴10～15年以上)
②経営陣による選考を経て推薦される幹部候補生
※受講者については、審査がある</t>
    <rPh sb="1" eb="3">
      <t>カンコウ</t>
    </rPh>
    <rPh sb="3" eb="5">
      <t>カンレン</t>
    </rPh>
    <rPh sb="5" eb="7">
      <t>キギョウ</t>
    </rPh>
    <rPh sb="20" eb="21">
      <t>ソウ</t>
    </rPh>
    <rPh sb="22" eb="24">
      <t>ギョウレキ</t>
    </rPh>
    <rPh sb="29" eb="30">
      <t>ネン</t>
    </rPh>
    <rPh sb="30" eb="32">
      <t>イジョウ</t>
    </rPh>
    <rPh sb="35" eb="38">
      <t>ケイエイジン</t>
    </rPh>
    <rPh sb="41" eb="43">
      <t>センコウ</t>
    </rPh>
    <rPh sb="44" eb="45">
      <t>ヘ</t>
    </rPh>
    <rPh sb="46" eb="48">
      <t>スイセン</t>
    </rPh>
    <rPh sb="51" eb="53">
      <t>カンブ</t>
    </rPh>
    <rPh sb="53" eb="56">
      <t>コウホセイ</t>
    </rPh>
    <rPh sb="58" eb="61">
      <t>ジュコウシャ</t>
    </rPh>
    <rPh sb="67" eb="69">
      <t>シンサ</t>
    </rPh>
    <phoneticPr fontId="19"/>
  </si>
  <si>
    <t>■受託事業（省庁）</t>
    <rPh sb="1" eb="3">
      <t>ジュタク</t>
    </rPh>
    <rPh sb="3" eb="5">
      <t>ジギョウ</t>
    </rPh>
    <rPh sb="6" eb="8">
      <t>ショウチョウ</t>
    </rPh>
    <phoneticPr fontId="3"/>
  </si>
  <si>
    <t>■マーケティング支援事業</t>
    <rPh sb="8" eb="10">
      <t>シエン</t>
    </rPh>
    <rPh sb="10" eb="12">
      <t>ジギョウ</t>
    </rPh>
    <phoneticPr fontId="3"/>
  </si>
  <si>
    <t>心のバリアフリー実施団体</t>
    <rPh sb="0" eb="1">
      <t>ココロ</t>
    </rPh>
    <rPh sb="8" eb="10">
      <t>ジッシ</t>
    </rPh>
    <rPh sb="10" eb="12">
      <t>ダンタイ</t>
    </rPh>
    <phoneticPr fontId="19"/>
  </si>
  <si>
    <t>Ⅲ．東京ｵﾘﾝﾋﾟｯｸ・ﾊﾟﾗﾘﾝﾋﾟｯｸ対応受入体制整備事業</t>
    <rPh sb="2" eb="4">
      <t>トウキョウ</t>
    </rPh>
    <rPh sb="20" eb="24">
      <t>ウケイレタイセイ</t>
    </rPh>
    <rPh sb="24" eb="26">
      <t>セイビ</t>
    </rPh>
    <rPh sb="26" eb="28">
      <t>ジギョウ</t>
    </rPh>
    <phoneticPr fontId="3"/>
  </si>
  <si>
    <t>異業種交流会・セミナー</t>
    <rPh sb="0" eb="3">
      <t>イギョウシュ</t>
    </rPh>
    <rPh sb="3" eb="5">
      <t>コウリュウ</t>
    </rPh>
    <rPh sb="5" eb="6">
      <t>カイ</t>
    </rPh>
    <phoneticPr fontId="19"/>
  </si>
  <si>
    <t>「観光立国タウンミーティング」開催事業</t>
    <rPh sb="1" eb="3">
      <t>カンコウ</t>
    </rPh>
    <rPh sb="3" eb="5">
      <t>リッコク</t>
    </rPh>
    <rPh sb="15" eb="17">
      <t>カイサイ</t>
    </rPh>
    <rPh sb="17" eb="19">
      <t>ジギョウ</t>
    </rPh>
    <phoneticPr fontId="19"/>
  </si>
  <si>
    <t>Ⅱ．観光立国を実現するための産業連携と国民運動の展開事業</t>
    <rPh sb="2" eb="4">
      <t>カンコウ</t>
    </rPh>
    <rPh sb="4" eb="6">
      <t>リッコク</t>
    </rPh>
    <rPh sb="7" eb="9">
      <t>ジツゲン</t>
    </rPh>
    <rPh sb="14" eb="16">
      <t>サンギョウ</t>
    </rPh>
    <rPh sb="16" eb="18">
      <t>レンケイ</t>
    </rPh>
    <rPh sb="19" eb="21">
      <t>コクミン</t>
    </rPh>
    <rPh sb="21" eb="23">
      <t>ウンドウ</t>
    </rPh>
    <rPh sb="24" eb="26">
      <t>テンカイ</t>
    </rPh>
    <rPh sb="26" eb="28">
      <t>ジギョウ</t>
    </rPh>
    <phoneticPr fontId="3"/>
  </si>
  <si>
    <t>書籍の発行</t>
    <rPh sb="0" eb="2">
      <t>ショセキ</t>
    </rPh>
    <rPh sb="3" eb="5">
      <t>ハッコウ</t>
    </rPh>
    <phoneticPr fontId="3"/>
  </si>
  <si>
    <t>有識委員会の開催</t>
    <rPh sb="0" eb="2">
      <t>ユウシキ</t>
    </rPh>
    <rPh sb="2" eb="5">
      <t>イインカイ</t>
    </rPh>
    <rPh sb="6" eb="8">
      <t>カイサイ</t>
    </rPh>
    <phoneticPr fontId="19"/>
  </si>
  <si>
    <t>集合研修の開催</t>
    <rPh sb="0" eb="2">
      <t>シュウゴウ</t>
    </rPh>
    <rPh sb="2" eb="4">
      <t>ケンシュウ</t>
    </rPh>
    <rPh sb="5" eb="7">
      <t>カイサイ</t>
    </rPh>
    <phoneticPr fontId="3"/>
  </si>
  <si>
    <t>Ⅰ．観光人材の育成事業</t>
    <rPh sb="2" eb="4">
      <t>カンコウ</t>
    </rPh>
    <rPh sb="4" eb="6">
      <t>ジンザイ</t>
    </rPh>
    <rPh sb="7" eb="9">
      <t>イクセイ</t>
    </rPh>
    <rPh sb="9" eb="11">
      <t>ジギョウ</t>
    </rPh>
    <phoneticPr fontId="3"/>
  </si>
  <si>
    <t>■観光地域づくり支援基金事業</t>
    <rPh sb="1" eb="5">
      <t>カンコウチイキ</t>
    </rPh>
    <rPh sb="8" eb="14">
      <t>シエンキキンジギョウ</t>
    </rPh>
    <phoneticPr fontId="3"/>
  </si>
  <si>
    <t>観光地域づくり人材育成研修</t>
    <rPh sb="0" eb="4">
      <t>カンコウチイキ</t>
    </rPh>
    <rPh sb="7" eb="13">
      <t>ジンザイイクセイケンシュウ</t>
    </rPh>
    <phoneticPr fontId="12"/>
  </si>
  <si>
    <t>・観光地域づくり人材育成研修(30箇所)
　（5/10支援地域公募案内発送済）</t>
    <rPh sb="1" eb="3">
      <t>カンコウ</t>
    </rPh>
    <rPh sb="3" eb="5">
      <t>チイキ</t>
    </rPh>
    <rPh sb="8" eb="10">
      <t>ジンザイ</t>
    </rPh>
    <rPh sb="10" eb="12">
      <t>イクセイ</t>
    </rPh>
    <rPh sb="12" eb="14">
      <t>ケンシュウ</t>
    </rPh>
    <rPh sb="17" eb="19">
      <t>カショ</t>
    </rPh>
    <rPh sb="27" eb="29">
      <t>シエン</t>
    </rPh>
    <rPh sb="29" eb="31">
      <t>チイキ</t>
    </rPh>
    <rPh sb="31" eb="33">
      <t>コウボ</t>
    </rPh>
    <phoneticPr fontId="19"/>
  </si>
  <si>
    <t>Ⅱ．地域の担い手となる観光人材の育成事業</t>
    <rPh sb="2" eb="4">
      <t>チイキ</t>
    </rPh>
    <rPh sb="5" eb="6">
      <t>ニナ</t>
    </rPh>
    <rPh sb="7" eb="8">
      <t>テ</t>
    </rPh>
    <phoneticPr fontId="3"/>
  </si>
  <si>
    <t>観光ボランティア　観光ボランティア団体　行政担当者</t>
    <rPh sb="0" eb="2">
      <t>カンコウ</t>
    </rPh>
    <rPh sb="9" eb="11">
      <t>カンコウ</t>
    </rPh>
    <rPh sb="17" eb="19">
      <t>ダンタイ</t>
    </rPh>
    <rPh sb="20" eb="22">
      <t>ギョウセイ</t>
    </rPh>
    <rPh sb="22" eb="25">
      <t>タントウシャ</t>
    </rPh>
    <phoneticPr fontId="19"/>
  </si>
  <si>
    <t>２０１７年度　日本観光振興協会（日観振アカデミー）教育研修事業一覧</t>
    <rPh sb="4" eb="6">
      <t>ネンド</t>
    </rPh>
    <rPh sb="7" eb="9">
      <t>ニホン</t>
    </rPh>
    <rPh sb="9" eb="11">
      <t>カンコウ</t>
    </rPh>
    <rPh sb="11" eb="13">
      <t>シンコウ</t>
    </rPh>
    <rPh sb="13" eb="15">
      <t>キョウカイ</t>
    </rPh>
    <rPh sb="16" eb="17">
      <t>ヒ</t>
    </rPh>
    <rPh sb="17" eb="18">
      <t>カン</t>
    </rPh>
    <rPh sb="18" eb="19">
      <t>オサム</t>
    </rPh>
    <rPh sb="25" eb="27">
      <t>キョウイク</t>
    </rPh>
    <rPh sb="27" eb="29">
      <t>ケンシュウ</t>
    </rPh>
    <rPh sb="29" eb="31">
      <t>ジギョウ</t>
    </rPh>
    <rPh sb="31" eb="33">
      <t>イチラン</t>
    </rPh>
    <phoneticPr fontId="19"/>
  </si>
  <si>
    <t>２０１７年９月　１１月　２回開催予定</t>
    <rPh sb="4" eb="5">
      <t>ネン</t>
    </rPh>
    <rPh sb="6" eb="7">
      <t>ガツ</t>
    </rPh>
    <rPh sb="10" eb="11">
      <t>ガツ</t>
    </rPh>
    <rPh sb="13" eb="14">
      <t>カイ</t>
    </rPh>
    <rPh sb="14" eb="16">
      <t>カイサイ</t>
    </rPh>
    <rPh sb="16" eb="18">
      <t>ヨテイ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</si>
</sst>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;[Red]\-#,##0\ "/>
    <numFmt numFmtId="178" formatCode="#,##0;&quot;▲ &quot;#,##0"/>
    <numFmt numFmtId="179" formatCode="#,##0_ "/>
  </numFmts>
  <fonts count="38" x14ac:knownFonts="1"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ゴシック"/>
      <family val="3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明朝"/>
      <family val="1"/>
      <charset val="128"/>
    </font>
    <font>
      <sz val="6"/>
      <name val="ＭＳ ゴシック"/>
      <family val="3"/>
      <charset val="128"/>
    </font>
    <font>
      <b/>
      <sz val="10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2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Ｐゴシック"/>
      <family val="3"/>
      <charset val="128"/>
    </font>
    <font>
      <sz val="24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26"/>
      <name val="ＭＳ Ｐ明朝"/>
      <family val="1"/>
      <charset val="128"/>
    </font>
    <font>
      <b/>
      <sz val="26"/>
      <name val="ＭＳ Ｐ明朝"/>
      <family val="1"/>
      <charset val="128"/>
    </font>
    <font>
      <sz val="22"/>
      <color rgb="FFFF0000"/>
      <name val="ＭＳ ゴシック"/>
      <family val="3"/>
      <charset val="128"/>
    </font>
    <font>
      <sz val="22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24"/>
      <name val="ＭＳ ゴシック"/>
      <family val="3"/>
      <charset val="128"/>
    </font>
    <font>
      <b/>
      <sz val="24"/>
      <name val="ＭＳ Ｐ明朝"/>
      <family val="1"/>
      <charset val="128"/>
    </font>
    <font>
      <b/>
      <sz val="26"/>
      <name val="ＭＳ ゴシック"/>
      <family val="3"/>
      <charset val="128"/>
    </font>
    <font>
      <sz val="24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4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ck">
        <color auto="1"/>
      </right>
      <top style="dotted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8" fillId="2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 applyAlignment="1">
      <alignment vertical="center" shrinkToFit="1"/>
    </xf>
    <xf numFmtId="0" fontId="20" fillId="0" borderId="0" xfId="0" applyFo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76" fontId="16" fillId="5" borderId="7" xfId="0" applyNumberFormat="1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10" fillId="4" borderId="7" xfId="0" applyFont="1" applyFill="1" applyBorder="1" applyAlignment="1">
      <alignment vertical="center" shrinkToFit="1"/>
    </xf>
    <xf numFmtId="0" fontId="10" fillId="3" borderId="31" xfId="0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horizontal="center" vertical="center"/>
    </xf>
    <xf numFmtId="176" fontId="16" fillId="3" borderId="9" xfId="0" applyNumberFormat="1" applyFont="1" applyFill="1" applyBorder="1" applyAlignment="1">
      <alignment vertical="center" wrapText="1"/>
    </xf>
    <xf numFmtId="0" fontId="8" fillId="2" borderId="5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8" fillId="7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7" fontId="15" fillId="5" borderId="65" xfId="0" applyNumberFormat="1" applyFont="1" applyFill="1" applyBorder="1" applyAlignment="1">
      <alignment vertical="center"/>
    </xf>
    <xf numFmtId="0" fontId="8" fillId="2" borderId="76" xfId="0" applyNumberFormat="1" applyFont="1" applyFill="1" applyBorder="1" applyAlignment="1">
      <alignment horizontal="center" vertical="center" wrapText="1" shrinkToFit="1"/>
    </xf>
    <xf numFmtId="0" fontId="20" fillId="0" borderId="84" xfId="0" applyFont="1" applyBorder="1">
      <alignment vertical="center"/>
    </xf>
    <xf numFmtId="0" fontId="20" fillId="0" borderId="85" xfId="0" applyFont="1" applyBorder="1">
      <alignment vertical="center"/>
    </xf>
    <xf numFmtId="0" fontId="20" fillId="0" borderId="86" xfId="0" applyFont="1" applyBorder="1">
      <alignment vertical="center"/>
    </xf>
    <xf numFmtId="0" fontId="20" fillId="0" borderId="87" xfId="0" applyFont="1" applyBorder="1">
      <alignment vertical="center"/>
    </xf>
    <xf numFmtId="176" fontId="23" fillId="7" borderId="78" xfId="0" applyNumberFormat="1" applyFont="1" applyFill="1" applyBorder="1" applyAlignment="1">
      <alignment vertical="center" wrapText="1"/>
    </xf>
    <xf numFmtId="176" fontId="23" fillId="7" borderId="81" xfId="0" applyNumberFormat="1" applyFont="1" applyFill="1" applyBorder="1" applyAlignment="1">
      <alignment vertical="center" wrapText="1"/>
    </xf>
    <xf numFmtId="176" fontId="23" fillId="7" borderId="78" xfId="0" applyNumberFormat="1" applyFont="1" applyFill="1" applyBorder="1" applyAlignment="1">
      <alignment horizontal="right" vertical="center"/>
    </xf>
    <xf numFmtId="176" fontId="16" fillId="3" borderId="35" xfId="0" applyNumberFormat="1" applyFont="1" applyFill="1" applyBorder="1" applyAlignment="1">
      <alignment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0" fillId="0" borderId="0" xfId="0" applyFont="1" applyBorder="1">
      <alignment vertical="center"/>
    </xf>
    <xf numFmtId="0" fontId="20" fillId="0" borderId="27" xfId="0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vertical="center"/>
    </xf>
    <xf numFmtId="176" fontId="16" fillId="5" borderId="35" xfId="0" applyNumberFormat="1" applyFont="1" applyFill="1" applyBorder="1" applyAlignment="1">
      <alignment vertical="center" wrapText="1"/>
    </xf>
    <xf numFmtId="176" fontId="16" fillId="3" borderId="10" xfId="0" applyNumberFormat="1" applyFont="1" applyFill="1" applyBorder="1" applyAlignment="1">
      <alignment vertical="center" wrapText="1"/>
    </xf>
    <xf numFmtId="176" fontId="16" fillId="3" borderId="62" xfId="0" applyNumberFormat="1" applyFont="1" applyFill="1" applyBorder="1" applyAlignment="1">
      <alignment vertical="center" wrapText="1"/>
    </xf>
    <xf numFmtId="176" fontId="16" fillId="3" borderId="11" xfId="0" applyNumberFormat="1" applyFont="1" applyFill="1" applyBorder="1" applyAlignment="1">
      <alignment vertical="center" wrapText="1"/>
    </xf>
    <xf numFmtId="176" fontId="16" fillId="4" borderId="14" xfId="0" applyNumberFormat="1" applyFont="1" applyFill="1" applyBorder="1" applyAlignment="1">
      <alignment vertical="center" wrapText="1"/>
    </xf>
    <xf numFmtId="176" fontId="16" fillId="5" borderId="34" xfId="0" applyNumberFormat="1" applyFont="1" applyFill="1" applyBorder="1" applyAlignment="1">
      <alignment vertical="center" wrapText="1"/>
    </xf>
    <xf numFmtId="176" fontId="16" fillId="4" borderId="15" xfId="0" applyNumberFormat="1" applyFont="1" applyFill="1" applyBorder="1" applyAlignment="1">
      <alignment vertical="center" wrapText="1"/>
    </xf>
    <xf numFmtId="176" fontId="16" fillId="4" borderId="29" xfId="0" applyNumberFormat="1" applyFont="1" applyFill="1" applyBorder="1" applyAlignment="1">
      <alignment vertical="center" wrapText="1"/>
    </xf>
    <xf numFmtId="176" fontId="16" fillId="4" borderId="63" xfId="0" applyNumberFormat="1" applyFont="1" applyFill="1" applyBorder="1" applyAlignment="1">
      <alignment vertical="center" wrapText="1"/>
    </xf>
    <xf numFmtId="176" fontId="16" fillId="4" borderId="89" xfId="0" applyNumberFormat="1" applyFont="1" applyFill="1" applyBorder="1" applyAlignment="1">
      <alignment vertical="center" wrapText="1"/>
    </xf>
    <xf numFmtId="176" fontId="15" fillId="0" borderId="14" xfId="0" applyNumberFormat="1" applyFont="1" applyFill="1" applyBorder="1" applyAlignment="1">
      <alignment horizontal="right" vertical="center"/>
    </xf>
    <xf numFmtId="176" fontId="15" fillId="5" borderId="34" xfId="0" applyNumberFormat="1" applyFont="1" applyFill="1" applyBorder="1" applyAlignment="1">
      <alignment horizontal="right" vertical="center"/>
    </xf>
    <xf numFmtId="176" fontId="15" fillId="0" borderId="15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right" vertical="center"/>
    </xf>
    <xf numFmtId="176" fontId="15" fillId="0" borderId="57" xfId="0" applyNumberFormat="1" applyFont="1" applyFill="1" applyBorder="1" applyAlignment="1">
      <alignment horizontal="right" vertical="center"/>
    </xf>
    <xf numFmtId="176" fontId="15" fillId="5" borderId="56" xfId="0" applyNumberFormat="1" applyFont="1" applyFill="1" applyBorder="1" applyAlignment="1">
      <alignment horizontal="right" vertical="center"/>
    </xf>
    <xf numFmtId="176" fontId="15" fillId="0" borderId="49" xfId="0" applyNumberFormat="1" applyFont="1" applyFill="1" applyBorder="1" applyAlignment="1">
      <alignment horizontal="right" vertical="center"/>
    </xf>
    <xf numFmtId="176" fontId="15" fillId="7" borderId="79" xfId="0" applyNumberFormat="1" applyFont="1" applyFill="1" applyBorder="1" applyAlignment="1">
      <alignment horizontal="right" vertical="center"/>
    </xf>
    <xf numFmtId="176" fontId="15" fillId="0" borderId="52" xfId="0" applyNumberFormat="1" applyFont="1" applyFill="1" applyBorder="1" applyAlignment="1">
      <alignment horizontal="right" vertical="center"/>
    </xf>
    <xf numFmtId="178" fontId="15" fillId="0" borderId="52" xfId="0" applyNumberFormat="1" applyFont="1" applyFill="1" applyBorder="1" applyAlignment="1">
      <alignment horizontal="right" vertical="center"/>
    </xf>
    <xf numFmtId="176" fontId="16" fillId="3" borderId="33" xfId="0" applyNumberFormat="1" applyFont="1" applyFill="1" applyBorder="1" applyAlignment="1">
      <alignment vertical="center" wrapText="1"/>
    </xf>
    <xf numFmtId="176" fontId="16" fillId="3" borderId="7" xfId="0" applyNumberFormat="1" applyFont="1" applyFill="1" applyBorder="1" applyAlignment="1">
      <alignment vertical="center" wrapText="1"/>
    </xf>
    <xf numFmtId="176" fontId="16" fillId="3" borderId="64" xfId="0" applyNumberFormat="1" applyFont="1" applyFill="1" applyBorder="1" applyAlignment="1">
      <alignment vertical="center" wrapText="1"/>
    </xf>
    <xf numFmtId="176" fontId="16" fillId="3" borderId="4" xfId="0" applyNumberFormat="1" applyFont="1" applyFill="1" applyBorder="1" applyAlignment="1">
      <alignment vertical="center" wrapText="1"/>
    </xf>
    <xf numFmtId="177" fontId="15" fillId="0" borderId="75" xfId="0" applyNumberFormat="1" applyFont="1" applyBorder="1" applyAlignment="1">
      <alignment vertical="center"/>
    </xf>
    <xf numFmtId="177" fontId="15" fillId="0" borderId="66" xfId="0" applyNumberFormat="1" applyFont="1" applyBorder="1" applyAlignment="1">
      <alignment vertical="center"/>
    </xf>
    <xf numFmtId="177" fontId="15" fillId="0" borderId="69" xfId="0" applyNumberFormat="1" applyFont="1" applyBorder="1" applyAlignment="1">
      <alignment vertical="center"/>
    </xf>
    <xf numFmtId="177" fontId="15" fillId="0" borderId="68" xfId="0" applyNumberFormat="1" applyFont="1" applyBorder="1" applyAlignment="1">
      <alignment vertical="center"/>
    </xf>
    <xf numFmtId="177" fontId="15" fillId="7" borderId="80" xfId="0" applyNumberFormat="1" applyFont="1" applyFill="1" applyBorder="1" applyAlignment="1">
      <alignment vertical="center"/>
    </xf>
    <xf numFmtId="176" fontId="15" fillId="0" borderId="74" xfId="0" applyNumberFormat="1" applyFont="1" applyFill="1" applyBorder="1" applyAlignment="1">
      <alignment vertical="center"/>
    </xf>
    <xf numFmtId="176" fontId="16" fillId="4" borderId="7" xfId="0" applyNumberFormat="1" applyFont="1" applyFill="1" applyBorder="1" applyAlignment="1">
      <alignment vertical="center" wrapText="1"/>
    </xf>
    <xf numFmtId="176" fontId="16" fillId="5" borderId="33" xfId="0" applyNumberFormat="1" applyFont="1" applyFill="1" applyBorder="1" applyAlignment="1">
      <alignment vertical="center" wrapText="1"/>
    </xf>
    <xf numFmtId="176" fontId="16" fillId="4" borderId="3" xfId="0" applyNumberFormat="1" applyFont="1" applyFill="1" applyBorder="1" applyAlignment="1">
      <alignment vertical="center" wrapText="1"/>
    </xf>
    <xf numFmtId="176" fontId="16" fillId="4" borderId="77" xfId="0" applyNumberFormat="1" applyFont="1" applyFill="1" applyBorder="1" applyAlignment="1">
      <alignment vertical="center" wrapText="1"/>
    </xf>
    <xf numFmtId="176" fontId="16" fillId="4" borderId="64" xfId="0" applyNumberFormat="1" applyFont="1" applyFill="1" applyBorder="1" applyAlignment="1">
      <alignment vertical="center" wrapText="1"/>
    </xf>
    <xf numFmtId="176" fontId="16" fillId="4" borderId="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vertical="center" wrapText="1"/>
    </xf>
    <xf numFmtId="176" fontId="15" fillId="5" borderId="34" xfId="0" applyNumberFormat="1" applyFont="1" applyFill="1" applyBorder="1" applyAlignment="1">
      <alignment vertical="center" wrapText="1"/>
    </xf>
    <xf numFmtId="176" fontId="15" fillId="0" borderId="15" xfId="0" applyNumberFormat="1" applyFont="1" applyFill="1" applyBorder="1" applyAlignment="1">
      <alignment vertical="center" wrapText="1"/>
    </xf>
    <xf numFmtId="176" fontId="15" fillId="0" borderId="5" xfId="0" applyNumberFormat="1" applyFont="1" applyFill="1" applyBorder="1" applyAlignment="1">
      <alignment vertical="center" wrapText="1"/>
    </xf>
    <xf numFmtId="176" fontId="15" fillId="0" borderId="101" xfId="0" applyNumberFormat="1" applyFont="1" applyFill="1" applyBorder="1" applyAlignment="1">
      <alignment vertical="center" wrapText="1"/>
    </xf>
    <xf numFmtId="176" fontId="15" fillId="5" borderId="101" xfId="0" applyNumberFormat="1" applyFont="1" applyFill="1" applyBorder="1" applyAlignment="1">
      <alignment vertical="center" wrapText="1"/>
    </xf>
    <xf numFmtId="176" fontId="15" fillId="7" borderId="101" xfId="0" applyNumberFormat="1" applyFont="1" applyFill="1" applyBorder="1" applyAlignment="1">
      <alignment vertical="center" wrapText="1"/>
    </xf>
    <xf numFmtId="176" fontId="15" fillId="0" borderId="101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76" fontId="15" fillId="0" borderId="58" xfId="0" applyNumberFormat="1" applyFont="1" applyFill="1" applyBorder="1" applyAlignment="1">
      <alignment vertical="center" wrapText="1"/>
    </xf>
    <xf numFmtId="176" fontId="15" fillId="5" borderId="60" xfId="0" applyNumberFormat="1" applyFont="1" applyFill="1" applyBorder="1" applyAlignment="1">
      <alignment vertical="center" wrapText="1"/>
    </xf>
    <xf numFmtId="176" fontId="15" fillId="0" borderId="39" xfId="0" applyNumberFormat="1" applyFont="1" applyFill="1" applyBorder="1" applyAlignment="1">
      <alignment vertical="center" wrapText="1"/>
    </xf>
    <xf numFmtId="176" fontId="15" fillId="0" borderId="37" xfId="0" applyNumberFormat="1" applyFont="1" applyFill="1" applyBorder="1" applyAlignment="1">
      <alignment vertical="center" wrapText="1"/>
    </xf>
    <xf numFmtId="176" fontId="15" fillId="0" borderId="9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1" fillId="3" borderId="31" xfId="0" applyFont="1" applyFill="1" applyBorder="1" applyAlignment="1">
      <alignment vertical="center" wrapText="1" shrinkToFit="1"/>
    </xf>
    <xf numFmtId="0" fontId="9" fillId="0" borderId="0" xfId="0" applyFont="1" applyAlignment="1">
      <alignment vertical="center" wrapText="1"/>
    </xf>
    <xf numFmtId="179" fontId="24" fillId="8" borderId="123" xfId="0" applyNumberFormat="1" applyFont="1" applyFill="1" applyBorder="1">
      <alignment vertical="center"/>
    </xf>
    <xf numFmtId="0" fontId="9" fillId="0" borderId="124" xfId="0" applyFont="1" applyBorder="1">
      <alignment vertical="center"/>
    </xf>
    <xf numFmtId="179" fontId="24" fillId="8" borderId="125" xfId="0" applyNumberFormat="1" applyFont="1" applyFill="1" applyBorder="1">
      <alignment vertical="center"/>
    </xf>
    <xf numFmtId="0" fontId="9" fillId="0" borderId="126" xfId="0" applyFont="1" applyBorder="1">
      <alignment vertical="center"/>
    </xf>
    <xf numFmtId="179" fontId="24" fillId="8" borderId="127" xfId="0" applyNumberFormat="1" applyFont="1" applyFill="1" applyBorder="1">
      <alignment vertical="center"/>
    </xf>
    <xf numFmtId="0" fontId="9" fillId="0" borderId="128" xfId="0" applyFont="1" applyBorder="1">
      <alignment vertical="center"/>
    </xf>
    <xf numFmtId="0" fontId="20" fillId="0" borderId="115" xfId="0" applyFont="1" applyBorder="1">
      <alignment vertical="center"/>
    </xf>
    <xf numFmtId="0" fontId="20" fillId="0" borderId="129" xfId="0" applyFont="1" applyBorder="1">
      <alignment vertical="center"/>
    </xf>
    <xf numFmtId="0" fontId="20" fillId="0" borderId="117" xfId="0" applyFont="1" applyBorder="1">
      <alignment vertical="center"/>
    </xf>
    <xf numFmtId="0" fontId="20" fillId="0" borderId="130" xfId="0" applyFont="1" applyBorder="1">
      <alignment vertical="center"/>
    </xf>
    <xf numFmtId="0" fontId="20" fillId="0" borderId="118" xfId="0" applyFont="1" applyBorder="1">
      <alignment vertical="center"/>
    </xf>
    <xf numFmtId="0" fontId="20" fillId="0" borderId="131" xfId="0" applyFont="1" applyBorder="1">
      <alignment vertical="center"/>
    </xf>
    <xf numFmtId="0" fontId="20" fillId="0" borderId="132" xfId="0" applyFont="1" applyBorder="1">
      <alignment vertical="center"/>
    </xf>
    <xf numFmtId="0" fontId="20" fillId="0" borderId="133" xfId="0" applyFont="1" applyBorder="1">
      <alignment vertical="center"/>
    </xf>
    <xf numFmtId="0" fontId="13" fillId="3" borderId="3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9" fontId="24" fillId="8" borderId="137" xfId="0" applyNumberFormat="1" applyFont="1" applyFill="1" applyBorder="1">
      <alignment vertical="center"/>
    </xf>
    <xf numFmtId="0" fontId="9" fillId="0" borderId="138" xfId="0" applyFont="1" applyBorder="1">
      <alignment vertical="center"/>
    </xf>
    <xf numFmtId="0" fontId="20" fillId="0" borderId="134" xfId="0" applyFont="1" applyBorder="1">
      <alignment vertical="center"/>
    </xf>
    <xf numFmtId="0" fontId="20" fillId="0" borderId="139" xfId="0" applyFont="1" applyBorder="1">
      <alignment vertical="center"/>
    </xf>
    <xf numFmtId="0" fontId="20" fillId="0" borderId="140" xfId="0" applyFont="1" applyBorder="1">
      <alignment vertical="center"/>
    </xf>
    <xf numFmtId="0" fontId="20" fillId="0" borderId="141" xfId="0" applyFont="1" applyBorder="1">
      <alignment vertical="center"/>
    </xf>
    <xf numFmtId="0" fontId="11" fillId="3" borderId="31" xfId="0" applyFont="1" applyFill="1" applyBorder="1" applyAlignment="1">
      <alignment vertical="center" shrinkToFit="1"/>
    </xf>
    <xf numFmtId="0" fontId="13" fillId="3" borderId="31" xfId="0" applyFont="1" applyFill="1" applyBorder="1" applyAlignment="1">
      <alignment vertical="center"/>
    </xf>
    <xf numFmtId="179" fontId="24" fillId="8" borderId="6" xfId="0" applyNumberFormat="1" applyFont="1" applyFill="1" applyBorder="1">
      <alignment vertical="center"/>
    </xf>
    <xf numFmtId="0" fontId="9" fillId="0" borderId="0" xfId="0" applyFont="1" applyBorder="1">
      <alignment vertical="center"/>
    </xf>
    <xf numFmtId="0" fontId="20" fillId="0" borderId="145" xfId="0" applyFont="1" applyBorder="1">
      <alignment vertical="center"/>
    </xf>
    <xf numFmtId="0" fontId="20" fillId="0" borderId="144" xfId="0" applyFont="1" applyBorder="1">
      <alignment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left" vertical="center"/>
    </xf>
    <xf numFmtId="0" fontId="28" fillId="0" borderId="46" xfId="0" applyFont="1" applyFill="1" applyBorder="1" applyAlignment="1">
      <alignment horizontal="left" vertical="center"/>
    </xf>
    <xf numFmtId="0" fontId="28" fillId="0" borderId="51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wrapText="1"/>
    </xf>
    <xf numFmtId="0" fontId="26" fillId="0" borderId="70" xfId="0" applyFont="1" applyFill="1" applyBorder="1" applyAlignment="1">
      <alignment horizontal="center" vertical="top" wrapText="1"/>
    </xf>
    <xf numFmtId="0" fontId="26" fillId="0" borderId="73" xfId="0" applyFont="1" applyFill="1" applyBorder="1" applyAlignment="1">
      <alignment horizontal="center" vertical="top" wrapText="1"/>
    </xf>
    <xf numFmtId="0" fontId="26" fillId="0" borderId="67" xfId="0" applyFont="1" applyFill="1" applyBorder="1" applyAlignment="1">
      <alignment horizontal="center" vertical="top" wrapText="1"/>
    </xf>
    <xf numFmtId="0" fontId="27" fillId="0" borderId="70" xfId="0" applyFont="1" applyFill="1" applyBorder="1" applyAlignment="1">
      <alignment horizontal="center" vertical="top" wrapText="1"/>
    </xf>
    <xf numFmtId="0" fontId="26" fillId="0" borderId="71" xfId="0" applyFont="1" applyFill="1" applyBorder="1" applyAlignment="1">
      <alignment horizontal="center" vertical="top" wrapText="1"/>
    </xf>
    <xf numFmtId="0" fontId="26" fillId="0" borderId="72" xfId="0" applyFont="1" applyFill="1" applyBorder="1" applyAlignment="1">
      <alignment horizontal="center" vertical="top" wrapText="1"/>
    </xf>
    <xf numFmtId="0" fontId="27" fillId="0" borderId="70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vertical="center" shrinkToFit="1"/>
    </xf>
    <xf numFmtId="0" fontId="33" fillId="0" borderId="16" xfId="0" applyFont="1" applyFill="1" applyBorder="1" applyAlignment="1">
      <alignment vertical="center" shrinkToFit="1"/>
    </xf>
    <xf numFmtId="0" fontId="22" fillId="3" borderId="106" xfId="0" applyFont="1" applyFill="1" applyBorder="1" applyAlignment="1">
      <alignment vertical="center" wrapText="1"/>
    </xf>
    <xf numFmtId="0" fontId="33" fillId="0" borderId="6" xfId="0" applyFont="1" applyBorder="1" applyAlignment="1">
      <alignment vertical="center" shrinkToFit="1"/>
    </xf>
    <xf numFmtId="0" fontId="31" fillId="3" borderId="10" xfId="0" applyFont="1" applyFill="1" applyBorder="1" applyAlignment="1">
      <alignment vertical="center" wrapText="1" shrinkToFit="1"/>
    </xf>
    <xf numFmtId="0" fontId="31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vertical="center" shrinkToFit="1"/>
    </xf>
    <xf numFmtId="0" fontId="11" fillId="6" borderId="134" xfId="0" applyFont="1" applyFill="1" applyBorder="1">
      <alignment vertical="center"/>
    </xf>
    <xf numFmtId="0" fontId="11" fillId="6" borderId="135" xfId="0" applyFont="1" applyFill="1" applyBorder="1">
      <alignment vertical="center"/>
    </xf>
    <xf numFmtId="0" fontId="13" fillId="6" borderId="135" xfId="0" applyFont="1" applyFill="1" applyBorder="1" applyAlignment="1">
      <alignment horizontal="center" vertical="center"/>
    </xf>
    <xf numFmtId="0" fontId="28" fillId="6" borderId="135" xfId="0" applyFont="1" applyFill="1" applyBorder="1" applyAlignment="1">
      <alignment vertical="center" wrapText="1"/>
    </xf>
    <xf numFmtId="0" fontId="28" fillId="6" borderId="136" xfId="0" applyFont="1" applyFill="1" applyBorder="1" applyAlignment="1">
      <alignment vertical="center"/>
    </xf>
    <xf numFmtId="0" fontId="11" fillId="6" borderId="115" xfId="0" applyFont="1" applyFill="1" applyBorder="1">
      <alignment vertical="center"/>
    </xf>
    <xf numFmtId="0" fontId="11" fillId="6" borderId="82" xfId="0" applyFont="1" applyFill="1" applyBorder="1">
      <alignment vertical="center"/>
    </xf>
    <xf numFmtId="0" fontId="25" fillId="6" borderId="82" xfId="0" applyFont="1" applyFill="1" applyBorder="1" applyAlignment="1">
      <alignment horizontal="center" vertical="center" wrapText="1"/>
    </xf>
    <xf numFmtId="0" fontId="25" fillId="6" borderId="82" xfId="0" applyFont="1" applyFill="1" applyBorder="1" applyAlignment="1">
      <alignment vertical="center"/>
    </xf>
    <xf numFmtId="0" fontId="13" fillId="6" borderId="116" xfId="0" applyFont="1" applyFill="1" applyBorder="1" applyAlignment="1">
      <alignment vertical="center"/>
    </xf>
    <xf numFmtId="0" fontId="11" fillId="6" borderId="117" xfId="0" applyFont="1" applyFill="1" applyBorder="1">
      <alignment vertical="center"/>
    </xf>
    <xf numFmtId="0" fontId="11" fillId="6" borderId="107" xfId="0" applyFont="1" applyFill="1" applyBorder="1">
      <alignment vertical="center"/>
    </xf>
    <xf numFmtId="0" fontId="13" fillId="6" borderId="107" xfId="0" applyFont="1" applyFill="1" applyBorder="1" applyAlignment="1">
      <alignment horizontal="center" vertical="center"/>
    </xf>
    <xf numFmtId="0" fontId="28" fillId="6" borderId="107" xfId="0" applyFont="1" applyFill="1" applyBorder="1" applyAlignment="1">
      <alignment vertical="center" wrapText="1"/>
    </xf>
    <xf numFmtId="0" fontId="28" fillId="6" borderId="110" xfId="0" applyFont="1" applyFill="1" applyBorder="1" applyAlignment="1">
      <alignment vertical="center"/>
    </xf>
    <xf numFmtId="0" fontId="11" fillId="6" borderId="118" xfId="0" applyFont="1" applyFill="1" applyBorder="1">
      <alignment vertical="center"/>
    </xf>
    <xf numFmtId="0" fontId="11" fillId="6" borderId="83" xfId="0" applyFont="1" applyFill="1" applyBorder="1">
      <alignment vertical="center"/>
    </xf>
    <xf numFmtId="0" fontId="13" fillId="6" borderId="83" xfId="0" applyFont="1" applyFill="1" applyBorder="1" applyAlignment="1">
      <alignment vertical="center"/>
    </xf>
    <xf numFmtId="0" fontId="28" fillId="6" borderId="83" xfId="0" applyFont="1" applyFill="1" applyBorder="1" applyAlignment="1">
      <alignment vertical="center" wrapText="1"/>
    </xf>
    <xf numFmtId="0" fontId="28" fillId="6" borderId="111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vertical="center"/>
    </xf>
    <xf numFmtId="176" fontId="15" fillId="0" borderId="6" xfId="0" applyNumberFormat="1" applyFont="1" applyFill="1" applyBorder="1" applyAlignment="1">
      <alignment horizontal="right" vertical="center"/>
    </xf>
    <xf numFmtId="176" fontId="15" fillId="5" borderId="97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7" borderId="145" xfId="0" applyNumberFormat="1" applyFont="1" applyFill="1" applyBorder="1" applyAlignment="1">
      <alignment horizontal="right" vertical="center"/>
    </xf>
    <xf numFmtId="178" fontId="15" fillId="0" borderId="144" xfId="0" applyNumberFormat="1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vertical="center" shrinkToFit="1"/>
    </xf>
    <xf numFmtId="0" fontId="11" fillId="6" borderId="114" xfId="0" applyFont="1" applyFill="1" applyBorder="1" applyAlignment="1">
      <alignment horizontal="center" vertical="center" wrapText="1"/>
    </xf>
    <xf numFmtId="0" fontId="11" fillId="6" borderId="142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52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153" xfId="0" applyFont="1" applyFill="1" applyBorder="1" applyAlignment="1">
      <alignment vertical="center" wrapText="1"/>
    </xf>
    <xf numFmtId="0" fontId="5" fillId="0" borderId="15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6" borderId="151" xfId="0" applyFont="1" applyFill="1" applyBorder="1">
      <alignment vertical="center"/>
    </xf>
    <xf numFmtId="0" fontId="11" fillId="6" borderId="157" xfId="0" applyFont="1" applyFill="1" applyBorder="1" applyAlignment="1">
      <alignment horizontal="center" vertical="center" wrapText="1"/>
    </xf>
    <xf numFmtId="0" fontId="11" fillId="6" borderId="151" xfId="0" applyFont="1" applyFill="1" applyBorder="1" applyAlignment="1">
      <alignment horizontal="center" vertical="center" wrapText="1"/>
    </xf>
    <xf numFmtId="0" fontId="13" fillId="6" borderId="158" xfId="0" applyFont="1" applyFill="1" applyBorder="1" applyAlignment="1">
      <alignment horizontal="center" vertical="center"/>
    </xf>
    <xf numFmtId="0" fontId="13" fillId="6" borderId="159" xfId="0" applyFont="1" applyFill="1" applyBorder="1" applyAlignment="1">
      <alignment horizontal="center" vertical="center"/>
    </xf>
    <xf numFmtId="0" fontId="13" fillId="6" borderId="157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center" vertical="center"/>
    </xf>
    <xf numFmtId="0" fontId="10" fillId="0" borderId="161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8" fillId="0" borderId="161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/>
    </xf>
    <xf numFmtId="0" fontId="8" fillId="0" borderId="16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1" fillId="6" borderId="163" xfId="0" applyFont="1" applyFill="1" applyBorder="1" applyAlignment="1">
      <alignment vertical="center" wrapText="1"/>
    </xf>
    <xf numFmtId="0" fontId="11" fillId="6" borderId="156" xfId="0" applyFont="1" applyFill="1" applyBorder="1" applyAlignment="1">
      <alignment vertical="center" wrapText="1"/>
    </xf>
    <xf numFmtId="0" fontId="13" fillId="6" borderId="164" xfId="0" applyFont="1" applyFill="1" applyBorder="1" applyAlignment="1">
      <alignment horizontal="center" vertical="center"/>
    </xf>
    <xf numFmtId="0" fontId="13" fillId="6" borderId="165" xfId="0" applyFont="1" applyFill="1" applyBorder="1" applyAlignment="1">
      <alignment horizontal="center" vertical="center"/>
    </xf>
    <xf numFmtId="0" fontId="25" fillId="6" borderId="161" xfId="0" applyFont="1" applyFill="1" applyBorder="1" applyAlignment="1">
      <alignment vertical="center" wrapText="1"/>
    </xf>
    <xf numFmtId="0" fontId="13" fillId="6" borderId="162" xfId="0" applyFont="1" applyFill="1" applyBorder="1" applyAlignment="1">
      <alignment vertical="center"/>
    </xf>
    <xf numFmtId="0" fontId="30" fillId="6" borderId="102" xfId="0" applyFont="1" applyFill="1" applyBorder="1" applyAlignment="1">
      <alignment vertical="center" wrapText="1"/>
    </xf>
    <xf numFmtId="0" fontId="13" fillId="6" borderId="114" xfId="0" applyFont="1" applyFill="1" applyBorder="1" applyAlignment="1">
      <alignment horizontal="center" vertical="center"/>
    </xf>
    <xf numFmtId="0" fontId="13" fillId="6" borderId="163" xfId="0" applyFont="1" applyFill="1" applyBorder="1" applyAlignment="1">
      <alignment vertical="center"/>
    </xf>
    <xf numFmtId="0" fontId="30" fillId="6" borderId="102" xfId="0" applyFont="1" applyFill="1" applyBorder="1" applyAlignment="1">
      <alignment horizontal="center" vertical="center" wrapText="1"/>
    </xf>
    <xf numFmtId="0" fontId="11" fillId="6" borderId="166" xfId="0" applyFont="1" applyFill="1" applyBorder="1" applyAlignment="1">
      <alignment vertical="center" wrapText="1"/>
    </xf>
    <xf numFmtId="0" fontId="13" fillId="6" borderId="161" xfId="0" applyFont="1" applyFill="1" applyBorder="1" applyAlignment="1">
      <alignment vertical="center"/>
    </xf>
    <xf numFmtId="0" fontId="35" fillId="0" borderId="105" xfId="0" applyFont="1" applyFill="1" applyBorder="1" applyAlignment="1">
      <alignment vertical="center" wrapText="1"/>
    </xf>
    <xf numFmtId="176" fontId="35" fillId="0" borderId="108" xfId="0" applyNumberFormat="1" applyFont="1" applyFill="1" applyBorder="1" applyAlignment="1">
      <alignment vertical="center" wrapText="1"/>
    </xf>
    <xf numFmtId="176" fontId="35" fillId="0" borderId="45" xfId="0" applyNumberFormat="1" applyFont="1" applyFill="1" applyBorder="1" applyAlignment="1">
      <alignment vertical="center" wrapText="1"/>
    </xf>
    <xf numFmtId="0" fontId="35" fillId="0" borderId="49" xfId="0" applyFont="1" applyFill="1" applyBorder="1" applyAlignment="1">
      <alignment vertical="center" wrapText="1"/>
    </xf>
    <xf numFmtId="176" fontId="35" fillId="0" borderId="154" xfId="0" applyNumberFormat="1" applyFont="1" applyFill="1" applyBorder="1" applyAlignment="1">
      <alignment vertical="center" wrapText="1"/>
    </xf>
    <xf numFmtId="0" fontId="35" fillId="0" borderId="37" xfId="0" applyFont="1" applyFill="1" applyBorder="1" applyAlignment="1">
      <alignment vertical="center" wrapText="1"/>
    </xf>
    <xf numFmtId="176" fontId="35" fillId="0" borderId="155" xfId="0" applyNumberFormat="1" applyFont="1" applyFill="1" applyBorder="1" applyAlignment="1">
      <alignment vertical="center" wrapText="1"/>
    </xf>
    <xf numFmtId="176" fontId="35" fillId="0" borderId="38" xfId="0" applyNumberFormat="1" applyFont="1" applyFill="1" applyBorder="1" applyAlignment="1">
      <alignment vertical="center" wrapText="1"/>
    </xf>
    <xf numFmtId="0" fontId="34" fillId="0" borderId="121" xfId="0" applyFont="1" applyFill="1" applyBorder="1" applyAlignment="1">
      <alignment vertical="center" wrapText="1"/>
    </xf>
    <xf numFmtId="0" fontId="34" fillId="0" borderId="121" xfId="0" applyFont="1" applyFill="1" applyBorder="1" applyAlignment="1">
      <alignment vertical="center" wrapText="1" shrinkToFit="1"/>
    </xf>
    <xf numFmtId="0" fontId="34" fillId="0" borderId="109" xfId="0" applyFont="1" applyFill="1" applyBorder="1" applyAlignment="1">
      <alignment vertical="center" wrapText="1"/>
    </xf>
    <xf numFmtId="0" fontId="34" fillId="0" borderId="83" xfId="0" applyFont="1" applyFill="1" applyBorder="1" applyAlignment="1">
      <alignment vertical="center" wrapText="1" shrinkToFit="1"/>
    </xf>
    <xf numFmtId="0" fontId="34" fillId="0" borderId="111" xfId="0" applyFont="1" applyFill="1" applyBorder="1" applyAlignment="1">
      <alignment vertical="center" wrapText="1"/>
    </xf>
    <xf numFmtId="0" fontId="35" fillId="0" borderId="104" xfId="0" applyFont="1" applyFill="1" applyBorder="1" applyAlignment="1">
      <alignment vertical="center" wrapText="1"/>
    </xf>
    <xf numFmtId="176" fontId="35" fillId="0" borderId="98" xfId="0" applyNumberFormat="1" applyFont="1" applyFill="1" applyBorder="1" applyAlignment="1">
      <alignment vertical="center" wrapText="1"/>
    </xf>
    <xf numFmtId="0" fontId="35" fillId="0" borderId="112" xfId="0" applyFont="1" applyFill="1" applyBorder="1" applyAlignment="1">
      <alignment vertical="center" wrapText="1"/>
    </xf>
    <xf numFmtId="0" fontId="35" fillId="6" borderId="151" xfId="0" applyFont="1" applyFill="1" applyBorder="1" applyAlignment="1">
      <alignment vertical="center" wrapText="1"/>
    </xf>
    <xf numFmtId="0" fontId="35" fillId="6" borderId="135" xfId="0" applyFont="1" applyFill="1" applyBorder="1">
      <alignment vertical="center"/>
    </xf>
    <xf numFmtId="0" fontId="35" fillId="6" borderId="136" xfId="0" applyFont="1" applyFill="1" applyBorder="1" applyAlignment="1">
      <alignment vertical="center" wrapText="1"/>
    </xf>
    <xf numFmtId="0" fontId="35" fillId="6" borderId="150" xfId="0" applyFont="1" applyFill="1" applyBorder="1" applyAlignment="1">
      <alignment vertical="center" wrapText="1"/>
    </xf>
    <xf numFmtId="0" fontId="35" fillId="6" borderId="111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98" xfId="0" applyFont="1" applyFill="1" applyBorder="1" applyAlignment="1">
      <alignment vertical="center" wrapText="1" shrinkToFit="1"/>
    </xf>
    <xf numFmtId="0" fontId="35" fillId="0" borderId="109" xfId="0" applyFont="1" applyFill="1" applyBorder="1" applyAlignment="1">
      <alignment vertical="center" wrapText="1" shrinkToFit="1"/>
    </xf>
    <xf numFmtId="0" fontId="35" fillId="0" borderId="113" xfId="0" applyFont="1" applyFill="1" applyBorder="1" applyAlignment="1">
      <alignment vertical="center" wrapText="1"/>
    </xf>
    <xf numFmtId="0" fontId="35" fillId="0" borderId="119" xfId="0" applyFont="1" applyFill="1" applyBorder="1" applyAlignment="1">
      <alignment vertical="center" wrapText="1" shrinkToFit="1"/>
    </xf>
    <xf numFmtId="0" fontId="35" fillId="0" borderId="111" xfId="0" applyFont="1" applyFill="1" applyBorder="1" applyAlignment="1">
      <alignment vertical="center" wrapText="1" shrinkToFit="1"/>
    </xf>
    <xf numFmtId="0" fontId="35" fillId="6" borderId="143" xfId="0" applyFont="1" applyFill="1" applyBorder="1" applyAlignment="1">
      <alignment vertical="center" wrapText="1"/>
    </xf>
    <xf numFmtId="0" fontId="35" fillId="6" borderId="82" xfId="0" applyFont="1" applyFill="1" applyBorder="1">
      <alignment vertical="center"/>
    </xf>
    <xf numFmtId="0" fontId="35" fillId="6" borderId="110" xfId="0" applyFont="1" applyFill="1" applyBorder="1" applyAlignment="1">
      <alignment vertical="center" wrapText="1"/>
    </xf>
    <xf numFmtId="0" fontId="35" fillId="6" borderId="142" xfId="0" applyFont="1" applyFill="1" applyBorder="1" applyAlignment="1">
      <alignment vertical="center" wrapText="1"/>
    </xf>
    <xf numFmtId="0" fontId="35" fillId="6" borderId="107" xfId="0" applyFont="1" applyFill="1" applyBorder="1">
      <alignment vertical="center"/>
    </xf>
    <xf numFmtId="0" fontId="35" fillId="6" borderId="156" xfId="0" applyFont="1" applyFill="1" applyBorder="1" applyAlignment="1">
      <alignment vertical="center" wrapText="1"/>
    </xf>
    <xf numFmtId="0" fontId="35" fillId="6" borderId="83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7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33" fillId="3" borderId="30" xfId="0" applyFont="1" applyFill="1" applyBorder="1" applyAlignment="1">
      <alignment vertical="center"/>
    </xf>
    <xf numFmtId="0" fontId="35" fillId="0" borderId="103" xfId="0" applyFont="1" applyFill="1" applyBorder="1" applyAlignment="1">
      <alignment vertical="center" wrapText="1"/>
    </xf>
    <xf numFmtId="0" fontId="35" fillId="6" borderId="120" xfId="0" applyFont="1" applyFill="1" applyBorder="1" applyAlignment="1">
      <alignment vertical="center" wrapText="1"/>
    </xf>
    <xf numFmtId="0" fontId="35" fillId="6" borderId="20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4" fillId="2" borderId="96" xfId="0" applyFont="1" applyFill="1" applyBorder="1" applyAlignment="1">
      <alignment horizontal="center" vertical="center"/>
    </xf>
    <xf numFmtId="0" fontId="8" fillId="2" borderId="64" xfId="0" applyNumberFormat="1" applyFont="1" applyFill="1" applyBorder="1" applyAlignment="1">
      <alignment horizontal="center" vertical="center" wrapText="1" shrinkToFit="1"/>
    </xf>
    <xf numFmtId="0" fontId="0" fillId="0" borderId="61" xfId="0" applyFont="1" applyBorder="1">
      <alignment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176" fontId="35" fillId="0" borderId="43" xfId="0" applyNumberFormat="1" applyFont="1" applyFill="1" applyBorder="1" applyAlignment="1">
      <alignment vertical="center" wrapText="1"/>
    </xf>
    <xf numFmtId="0" fontId="35" fillId="0" borderId="44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4" fillId="2" borderId="91" xfId="0" applyNumberFormat="1" applyFont="1" applyFill="1" applyBorder="1" applyAlignment="1">
      <alignment horizontal="center" vertical="center"/>
    </xf>
    <xf numFmtId="0" fontId="14" fillId="2" borderId="17" xfId="0" applyNumberFormat="1" applyFont="1" applyFill="1" applyBorder="1" applyAlignment="1">
      <alignment horizontal="center" vertical="center"/>
    </xf>
    <xf numFmtId="0" fontId="14" fillId="2" borderId="94" xfId="0" applyNumberFormat="1" applyFont="1" applyFill="1" applyBorder="1" applyAlignment="1">
      <alignment horizontal="center" vertical="center"/>
    </xf>
    <xf numFmtId="0" fontId="14" fillId="2" borderId="22" xfId="0" applyNumberFormat="1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vertical="center" shrinkToFit="1"/>
    </xf>
    <xf numFmtId="0" fontId="33" fillId="3" borderId="10" xfId="0" applyFont="1" applyFill="1" applyBorder="1" applyAlignment="1">
      <alignment vertical="center" shrinkToFit="1"/>
    </xf>
    <xf numFmtId="0" fontId="33" fillId="4" borderId="15" xfId="0" applyFont="1" applyFill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/>
    </xf>
    <xf numFmtId="176" fontId="35" fillId="0" borderId="5" xfId="0" applyNumberFormat="1" applyFont="1" applyFill="1" applyBorder="1" applyAlignment="1">
      <alignment vertical="center" wrapText="1"/>
    </xf>
    <xf numFmtId="0" fontId="35" fillId="0" borderId="36" xfId="0" applyFont="1" applyFill="1" applyBorder="1" applyAlignment="1">
      <alignment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35" fillId="6" borderId="168" xfId="0" applyFont="1" applyFill="1" applyBorder="1" applyAlignment="1">
      <alignment vertical="center"/>
    </xf>
    <xf numFmtId="0" fontId="35" fillId="6" borderId="169" xfId="0" applyFont="1" applyFill="1" applyBorder="1" applyAlignment="1">
      <alignment vertical="center"/>
    </xf>
    <xf numFmtId="0" fontId="35" fillId="6" borderId="172" xfId="0" applyFont="1" applyFill="1" applyBorder="1" applyAlignment="1">
      <alignment horizontal="left" vertical="center"/>
    </xf>
    <xf numFmtId="0" fontId="35" fillId="6" borderId="156" xfId="0" applyFont="1" applyFill="1" applyBorder="1" applyAlignment="1">
      <alignment horizontal="left" vertical="center"/>
    </xf>
    <xf numFmtId="0" fontId="8" fillId="2" borderId="92" xfId="0" applyNumberFormat="1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176" fontId="35" fillId="0" borderId="37" xfId="0" applyNumberFormat="1" applyFont="1" applyFill="1" applyBorder="1" applyAlignment="1">
      <alignment vertical="center" wrapText="1"/>
    </xf>
    <xf numFmtId="0" fontId="35" fillId="0" borderId="39" xfId="0" applyFont="1" applyBorder="1" applyAlignment="1">
      <alignment vertical="center"/>
    </xf>
    <xf numFmtId="0" fontId="14" fillId="2" borderId="95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center" vertical="center"/>
    </xf>
    <xf numFmtId="0" fontId="35" fillId="6" borderId="167" xfId="0" applyFont="1" applyFill="1" applyBorder="1" applyAlignment="1">
      <alignment vertical="center"/>
    </xf>
    <xf numFmtId="0" fontId="35" fillId="6" borderId="143" xfId="0" applyFont="1" applyFill="1" applyBorder="1" applyAlignment="1">
      <alignment vertical="center"/>
    </xf>
    <xf numFmtId="0" fontId="11" fillId="6" borderId="167" xfId="0" applyFont="1" applyFill="1" applyBorder="1" applyAlignment="1">
      <alignment horizontal="center" vertical="center" wrapText="1"/>
    </xf>
    <xf numFmtId="0" fontId="11" fillId="6" borderId="143" xfId="0" applyFont="1" applyFill="1" applyBorder="1" applyAlignment="1">
      <alignment horizontal="center" vertical="center" wrapText="1"/>
    </xf>
    <xf numFmtId="0" fontId="8" fillId="6" borderId="102" xfId="0" applyFont="1" applyFill="1" applyBorder="1" applyAlignment="1">
      <alignment horizontal="center" vertical="center" wrapText="1"/>
    </xf>
    <xf numFmtId="0" fontId="8" fillId="6" borderId="143" xfId="0" applyFont="1" applyFill="1" applyBorder="1" applyAlignment="1">
      <alignment horizontal="center" vertical="center" wrapText="1"/>
    </xf>
    <xf numFmtId="0" fontId="35" fillId="6" borderId="142" xfId="0" applyFont="1" applyFill="1" applyBorder="1" applyAlignment="1">
      <alignment horizontal="left" vertical="center"/>
    </xf>
    <xf numFmtId="0" fontId="35" fillId="6" borderId="107" xfId="0" applyFont="1" applyFill="1" applyBorder="1" applyAlignment="1">
      <alignment horizontal="left" vertical="center"/>
    </xf>
    <xf numFmtId="0" fontId="33" fillId="4" borderId="10" xfId="0" applyFont="1" applyFill="1" applyBorder="1" applyAlignment="1">
      <alignment vertical="center"/>
    </xf>
    <xf numFmtId="0" fontId="33" fillId="4" borderId="11" xfId="0" applyFont="1" applyFill="1" applyBorder="1" applyAlignment="1">
      <alignment vertical="center"/>
    </xf>
    <xf numFmtId="176" fontId="35" fillId="0" borderId="68" xfId="0" applyNumberFormat="1" applyFont="1" applyFill="1" applyBorder="1" applyAlignment="1">
      <alignment vertical="center" wrapText="1"/>
    </xf>
    <xf numFmtId="176" fontId="35" fillId="0" borderId="147" xfId="0" applyNumberFormat="1" applyFont="1" applyFill="1" applyBorder="1" applyAlignment="1">
      <alignment vertical="center" wrapText="1"/>
    </xf>
    <xf numFmtId="0" fontId="33" fillId="3" borderId="30" xfId="0" applyFont="1" applyFill="1" applyBorder="1" applyAlignment="1">
      <alignment vertical="center" shrinkToFit="1"/>
    </xf>
    <xf numFmtId="0" fontId="33" fillId="3" borderId="31" xfId="0" applyFont="1" applyFill="1" applyBorder="1" applyAlignment="1">
      <alignment vertical="center" shrinkToFit="1"/>
    </xf>
    <xf numFmtId="0" fontId="22" fillId="3" borderId="31" xfId="0" applyFont="1" applyFill="1" applyBorder="1" applyAlignment="1">
      <alignment vertical="center" shrinkToFit="1"/>
    </xf>
    <xf numFmtId="0" fontId="22" fillId="3" borderId="31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76" fontId="34" fillId="0" borderId="99" xfId="0" applyNumberFormat="1" applyFont="1" applyFill="1" applyBorder="1" applyAlignment="1">
      <alignment vertical="center" wrapText="1"/>
    </xf>
    <xf numFmtId="176" fontId="34" fillId="0" borderId="149" xfId="0" applyNumberFormat="1" applyFont="1" applyFill="1" applyBorder="1" applyAlignment="1">
      <alignment vertical="center" wrapText="1"/>
    </xf>
    <xf numFmtId="176" fontId="34" fillId="0" borderId="100" xfId="0" applyNumberFormat="1" applyFont="1" applyFill="1" applyBorder="1" applyAlignment="1">
      <alignment vertical="center" wrapText="1"/>
    </xf>
    <xf numFmtId="176" fontId="34" fillId="0" borderId="148" xfId="0" applyNumberFormat="1" applyFont="1" applyFill="1" applyBorder="1" applyAlignment="1">
      <alignment vertical="center" wrapText="1"/>
    </xf>
    <xf numFmtId="0" fontId="33" fillId="4" borderId="3" xfId="0" applyFont="1" applyFill="1" applyBorder="1" applyAlignment="1">
      <alignment vertical="center"/>
    </xf>
    <xf numFmtId="0" fontId="33" fillId="4" borderId="4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35" fillId="0" borderId="168" xfId="0" applyFont="1" applyFill="1" applyBorder="1" applyAlignment="1">
      <alignment vertical="center" wrapText="1"/>
    </xf>
    <xf numFmtId="0" fontId="37" fillId="0" borderId="173" xfId="0" applyFont="1" applyBorder="1" applyAlignment="1">
      <alignment vertical="center"/>
    </xf>
    <xf numFmtId="176" fontId="35" fillId="0" borderId="146" xfId="0" applyNumberFormat="1" applyFont="1" applyFill="1" applyBorder="1" applyAlignment="1">
      <alignment vertical="center" wrapText="1"/>
    </xf>
    <xf numFmtId="0" fontId="28" fillId="6" borderId="114" xfId="0" applyFont="1" applyFill="1" applyBorder="1" applyAlignment="1">
      <alignment vertical="center" wrapText="1"/>
    </xf>
    <xf numFmtId="0" fontId="28" fillId="6" borderId="132" xfId="0" applyFont="1" applyFill="1" applyBorder="1" applyAlignment="1">
      <alignment vertical="center" wrapText="1"/>
    </xf>
    <xf numFmtId="0" fontId="35" fillId="6" borderId="171" xfId="0" applyFont="1" applyFill="1" applyBorder="1" applyAlignment="1">
      <alignment vertical="center"/>
    </xf>
    <xf numFmtId="0" fontId="35" fillId="6" borderId="142" xfId="0" applyFont="1" applyFill="1" applyBorder="1" applyAlignment="1">
      <alignment vertical="center"/>
    </xf>
    <xf numFmtId="0" fontId="11" fillId="6" borderId="114" xfId="0" applyFont="1" applyFill="1" applyBorder="1" applyAlignment="1">
      <alignment horizontal="center" vertical="center" wrapText="1"/>
    </xf>
    <xf numFmtId="0" fontId="11" fillId="6" borderId="122" xfId="0" applyFont="1" applyFill="1" applyBorder="1" applyAlignment="1">
      <alignment horizontal="center" vertical="center" wrapText="1"/>
    </xf>
    <xf numFmtId="0" fontId="11" fillId="6" borderId="14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35" fillId="6" borderId="122" xfId="0" applyFont="1" applyFill="1" applyBorder="1" applyAlignment="1">
      <alignment horizontal="left" vertical="center"/>
    </xf>
  </cellXfs>
  <cellStyles count="5">
    <cellStyle name="桁区切り 2" xfId="1"/>
    <cellStyle name="桁区切り 3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5108575</xdr:colOff>
      <xdr:row>77</xdr:row>
      <xdr:rowOff>95250</xdr:rowOff>
    </xdr:from>
    <xdr:to>
      <xdr:col>6</xdr:col>
      <xdr:colOff>279400</xdr:colOff>
      <xdr:row>77</xdr:row>
      <xdr:rowOff>155575</xdr:rowOff>
    </xdr:to>
    <xdr:sp macro="" textlink="">
      <xdr:nvSpPr>
        <xdr:cNvPr id="2" name="円/楕円 1"/>
        <xdr:cNvSpPr/>
      </xdr:nvSpPr>
      <xdr:spPr>
        <a:xfrm>
          <a:off x="6194425" y="43033950"/>
          <a:ext cx="11296650" cy="603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74</xdr:row>
      <xdr:rowOff>200025</xdr:rowOff>
    </xdr:from>
    <xdr:to>
      <xdr:col>6</xdr:col>
      <xdr:colOff>76200</xdr:colOff>
      <xdr:row>76</xdr:row>
      <xdr:rowOff>161925</xdr:rowOff>
    </xdr:to>
    <xdr:sp macro="" textlink="">
      <xdr:nvSpPr>
        <xdr:cNvPr id="3" name="円/楕円 2"/>
        <xdr:cNvSpPr/>
      </xdr:nvSpPr>
      <xdr:spPr>
        <a:xfrm>
          <a:off x="16659225" y="41967150"/>
          <a:ext cx="628650" cy="74295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5359399</xdr:colOff>
      <xdr:row>76</xdr:row>
      <xdr:rowOff>190500</xdr:rowOff>
    </xdr:from>
    <xdr:to>
      <xdr:col>6</xdr:col>
      <xdr:colOff>0</xdr:colOff>
      <xdr:row>77</xdr:row>
      <xdr:rowOff>219075</xdr:rowOff>
    </xdr:to>
    <xdr:sp macro="" textlink="">
      <xdr:nvSpPr>
        <xdr:cNvPr id="4" name="円/楕円 3"/>
        <xdr:cNvSpPr/>
      </xdr:nvSpPr>
      <xdr:spPr>
        <a:xfrm>
          <a:off x="6445249" y="42738675"/>
          <a:ext cx="7699376" cy="4191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17</xdr:col>
      <xdr:colOff>0</xdr:colOff>
      <xdr:row>10</xdr:row>
      <xdr:rowOff>0</xdr:rowOff>
    </xdr:from>
    <xdr:ext cx="101602" cy="226766"/>
    <xdr:sp macro="" textlink="">
      <xdr:nvSpPr>
        <xdr:cNvPr id="5" name="テキスト ボックス 4"/>
        <xdr:cNvSpPr txBox="1"/>
      </xdr:nvSpPr>
      <xdr:spPr>
        <a:xfrm>
          <a:off x="25069800" y="96774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0</xdr:colOff>
      <xdr:row>81</xdr:row>
      <xdr:rowOff>254000</xdr:rowOff>
    </xdr:from>
    <xdr:to>
      <xdr:col>16</xdr:col>
      <xdr:colOff>139700</xdr:colOff>
      <xdr:row>81</xdr:row>
      <xdr:rowOff>266700</xdr:rowOff>
    </xdr:to>
    <xdr:cxnSp macro="">
      <xdr:nvCxnSpPr>
        <xdr:cNvPr id="6" name="直線矢印コネクタ 5"/>
        <xdr:cNvCxnSpPr/>
      </xdr:nvCxnSpPr>
      <xdr:spPr>
        <a:xfrm flipV="1">
          <a:off x="13801725" y="44754800"/>
          <a:ext cx="10693400" cy="12700"/>
        </a:xfrm>
        <a:prstGeom prst="straightConnector1">
          <a:avLst/>
        </a:prstGeom>
        <a:ln w="635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7" name="テキスト ボックス 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01602" cy="226766"/>
    <xdr:sp macro="" textlink="">
      <xdr:nvSpPr>
        <xdr:cNvPr id="8" name="テキスト ボックス 7"/>
        <xdr:cNvSpPr txBox="1"/>
      </xdr:nvSpPr>
      <xdr:spPr>
        <a:xfrm>
          <a:off x="25069800" y="96774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9" name="テキスト ボックス 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0" name="テキスト ボックス 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0</xdr:colOff>
      <xdr:row>78</xdr:row>
      <xdr:rowOff>266700</xdr:rowOff>
    </xdr:from>
    <xdr:to>
      <xdr:col>17</xdr:col>
      <xdr:colOff>622300</xdr:colOff>
      <xdr:row>78</xdr:row>
      <xdr:rowOff>280988</xdr:rowOff>
    </xdr:to>
    <xdr:cxnSp macro="">
      <xdr:nvCxnSpPr>
        <xdr:cNvPr id="11" name="直線矢印コネクタ 10"/>
        <xdr:cNvCxnSpPr/>
      </xdr:nvCxnSpPr>
      <xdr:spPr>
        <a:xfrm>
          <a:off x="13744575" y="43595925"/>
          <a:ext cx="11947525" cy="14288"/>
        </a:xfrm>
        <a:prstGeom prst="straightConnector1">
          <a:avLst/>
        </a:prstGeom>
        <a:ln w="635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0</xdr:colOff>
      <xdr:row>10</xdr:row>
      <xdr:rowOff>0</xdr:rowOff>
    </xdr:from>
    <xdr:ext cx="101602" cy="226766"/>
    <xdr:sp macro="" textlink="">
      <xdr:nvSpPr>
        <xdr:cNvPr id="12" name="テキスト ボックス 11"/>
        <xdr:cNvSpPr txBox="1"/>
      </xdr:nvSpPr>
      <xdr:spPr>
        <a:xfrm>
          <a:off x="25069800" y="96774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01602" cy="226766"/>
    <xdr:sp macro="" textlink="">
      <xdr:nvSpPr>
        <xdr:cNvPr id="13" name="テキスト ボックス 12"/>
        <xdr:cNvSpPr txBox="1"/>
      </xdr:nvSpPr>
      <xdr:spPr>
        <a:xfrm>
          <a:off x="25069800" y="96774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14" name="テキスト ボックス 13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15" name="テキスト ボックス 14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336800" cy="264560"/>
    <xdr:sp macro="" textlink="">
      <xdr:nvSpPr>
        <xdr:cNvPr id="16" name="テキスト ボックス 15"/>
        <xdr:cNvSpPr txBox="1"/>
      </xdr:nvSpPr>
      <xdr:spPr>
        <a:xfrm>
          <a:off x="10858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17" name="テキスト ボックス 16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18" name="テキスト ボックス 17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" name="テキスト ボックス 1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20" name="テキスト ボックス 1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21" name="テキスト ボックス 20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101602" cy="226766"/>
    <xdr:sp macro="" textlink="">
      <xdr:nvSpPr>
        <xdr:cNvPr id="22" name="テキスト ボックス 21"/>
        <xdr:cNvSpPr txBox="1"/>
      </xdr:nvSpPr>
      <xdr:spPr>
        <a:xfrm>
          <a:off x="25069800" y="32318325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2336800" cy="264560"/>
    <xdr:sp macro="" textlink="">
      <xdr:nvSpPr>
        <xdr:cNvPr id="23" name="テキスト ボックス 22"/>
        <xdr:cNvSpPr txBox="1"/>
      </xdr:nvSpPr>
      <xdr:spPr>
        <a:xfrm>
          <a:off x="2506980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2336800" cy="264560"/>
    <xdr:sp macro="" textlink="">
      <xdr:nvSpPr>
        <xdr:cNvPr id="24" name="テキスト ボックス 23"/>
        <xdr:cNvSpPr txBox="1"/>
      </xdr:nvSpPr>
      <xdr:spPr>
        <a:xfrm>
          <a:off x="2506980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2336800" cy="264560"/>
    <xdr:sp macro="" textlink="">
      <xdr:nvSpPr>
        <xdr:cNvPr id="25" name="テキスト ボックス 24"/>
        <xdr:cNvSpPr txBox="1"/>
      </xdr:nvSpPr>
      <xdr:spPr>
        <a:xfrm>
          <a:off x="2506980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101602" cy="226766"/>
    <xdr:sp macro="" textlink="">
      <xdr:nvSpPr>
        <xdr:cNvPr id="26" name="テキスト ボックス 25"/>
        <xdr:cNvSpPr txBox="1"/>
      </xdr:nvSpPr>
      <xdr:spPr>
        <a:xfrm>
          <a:off x="25069800" y="32318325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2336800" cy="264560"/>
    <xdr:sp macro="" textlink="">
      <xdr:nvSpPr>
        <xdr:cNvPr id="27" name="テキスト ボックス 26"/>
        <xdr:cNvSpPr txBox="1"/>
      </xdr:nvSpPr>
      <xdr:spPr>
        <a:xfrm>
          <a:off x="2506980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2336800" cy="264560"/>
    <xdr:sp macro="" textlink="">
      <xdr:nvSpPr>
        <xdr:cNvPr id="28" name="テキスト ボックス 27"/>
        <xdr:cNvSpPr txBox="1"/>
      </xdr:nvSpPr>
      <xdr:spPr>
        <a:xfrm>
          <a:off x="2506980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101602" cy="226766"/>
    <xdr:sp macro="" textlink="">
      <xdr:nvSpPr>
        <xdr:cNvPr id="29" name="テキスト ボックス 28"/>
        <xdr:cNvSpPr txBox="1"/>
      </xdr:nvSpPr>
      <xdr:spPr>
        <a:xfrm>
          <a:off x="25069800" y="32318325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101602" cy="226766"/>
    <xdr:sp macro="" textlink="">
      <xdr:nvSpPr>
        <xdr:cNvPr id="30" name="テキスト ボックス 29"/>
        <xdr:cNvSpPr txBox="1"/>
      </xdr:nvSpPr>
      <xdr:spPr>
        <a:xfrm>
          <a:off x="25069800" y="32318325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2336800" cy="264560"/>
    <xdr:sp macro="" textlink="">
      <xdr:nvSpPr>
        <xdr:cNvPr id="31" name="テキスト ボックス 30"/>
        <xdr:cNvSpPr txBox="1"/>
      </xdr:nvSpPr>
      <xdr:spPr>
        <a:xfrm>
          <a:off x="108585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2336800" cy="264560"/>
    <xdr:sp macro="" textlink="">
      <xdr:nvSpPr>
        <xdr:cNvPr id="32" name="テキスト ボックス 31"/>
        <xdr:cNvSpPr txBox="1"/>
      </xdr:nvSpPr>
      <xdr:spPr>
        <a:xfrm>
          <a:off x="108585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2336800" cy="264560"/>
    <xdr:sp macro="" textlink="">
      <xdr:nvSpPr>
        <xdr:cNvPr id="33" name="テキスト ボックス 32"/>
        <xdr:cNvSpPr txBox="1"/>
      </xdr:nvSpPr>
      <xdr:spPr>
        <a:xfrm>
          <a:off x="108585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2336800" cy="264560"/>
    <xdr:sp macro="" textlink="">
      <xdr:nvSpPr>
        <xdr:cNvPr id="34" name="テキスト ボックス 33"/>
        <xdr:cNvSpPr txBox="1"/>
      </xdr:nvSpPr>
      <xdr:spPr>
        <a:xfrm>
          <a:off x="108585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2336800" cy="264560"/>
    <xdr:sp macro="" textlink="">
      <xdr:nvSpPr>
        <xdr:cNvPr id="35" name="テキスト ボックス 34"/>
        <xdr:cNvSpPr txBox="1"/>
      </xdr:nvSpPr>
      <xdr:spPr>
        <a:xfrm>
          <a:off x="108585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2336800" cy="264560"/>
    <xdr:sp macro="" textlink="">
      <xdr:nvSpPr>
        <xdr:cNvPr id="36" name="テキスト ボックス 35"/>
        <xdr:cNvSpPr txBox="1"/>
      </xdr:nvSpPr>
      <xdr:spPr>
        <a:xfrm>
          <a:off x="2506980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2336800" cy="264560"/>
    <xdr:sp macro="" textlink="">
      <xdr:nvSpPr>
        <xdr:cNvPr id="37" name="テキスト ボックス 36"/>
        <xdr:cNvSpPr txBox="1"/>
      </xdr:nvSpPr>
      <xdr:spPr>
        <a:xfrm>
          <a:off x="108585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2336800" cy="264560"/>
    <xdr:sp macro="" textlink="">
      <xdr:nvSpPr>
        <xdr:cNvPr id="38" name="テキスト ボックス 37"/>
        <xdr:cNvSpPr txBox="1"/>
      </xdr:nvSpPr>
      <xdr:spPr>
        <a:xfrm>
          <a:off x="108585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39" name="テキスト ボックス 3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40" name="テキスト ボックス 3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336800" cy="264560"/>
    <xdr:sp macro="" textlink="">
      <xdr:nvSpPr>
        <xdr:cNvPr id="41" name="テキスト ボックス 40"/>
        <xdr:cNvSpPr txBox="1"/>
      </xdr:nvSpPr>
      <xdr:spPr>
        <a:xfrm>
          <a:off x="10858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336800" cy="264560"/>
    <xdr:sp macro="" textlink="">
      <xdr:nvSpPr>
        <xdr:cNvPr id="42" name="テキスト ボックス 41"/>
        <xdr:cNvSpPr txBox="1"/>
      </xdr:nvSpPr>
      <xdr:spPr>
        <a:xfrm>
          <a:off x="10858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43" name="テキスト ボックス 42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44" name="テキスト ボックス 4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336800" cy="264560"/>
    <xdr:sp macro="" textlink="">
      <xdr:nvSpPr>
        <xdr:cNvPr id="45" name="テキスト ボックス 44"/>
        <xdr:cNvSpPr txBox="1"/>
      </xdr:nvSpPr>
      <xdr:spPr>
        <a:xfrm>
          <a:off x="10858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336800" cy="264560"/>
    <xdr:sp macro="" textlink="">
      <xdr:nvSpPr>
        <xdr:cNvPr id="46" name="テキスト ボックス 45"/>
        <xdr:cNvSpPr txBox="1"/>
      </xdr:nvSpPr>
      <xdr:spPr>
        <a:xfrm>
          <a:off x="10858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47" name="テキスト ボックス 4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48" name="テキスト ボックス 47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336800" cy="264560"/>
    <xdr:sp macro="" textlink="">
      <xdr:nvSpPr>
        <xdr:cNvPr id="49" name="テキスト ボックス 48"/>
        <xdr:cNvSpPr txBox="1"/>
      </xdr:nvSpPr>
      <xdr:spPr>
        <a:xfrm>
          <a:off x="10858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336800" cy="264560"/>
    <xdr:sp macro="" textlink="">
      <xdr:nvSpPr>
        <xdr:cNvPr id="50" name="テキスト ボックス 49"/>
        <xdr:cNvSpPr txBox="1"/>
      </xdr:nvSpPr>
      <xdr:spPr>
        <a:xfrm>
          <a:off x="10858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51" name="テキスト ボックス 50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52" name="テキスト ボックス 51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336800" cy="264560"/>
    <xdr:sp macro="" textlink="">
      <xdr:nvSpPr>
        <xdr:cNvPr id="53" name="テキスト ボックス 52"/>
        <xdr:cNvSpPr txBox="1"/>
      </xdr:nvSpPr>
      <xdr:spPr>
        <a:xfrm>
          <a:off x="10858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2336800" cy="264560"/>
    <xdr:sp macro="" textlink="">
      <xdr:nvSpPr>
        <xdr:cNvPr id="54" name="テキスト ボックス 53"/>
        <xdr:cNvSpPr txBox="1"/>
      </xdr:nvSpPr>
      <xdr:spPr>
        <a:xfrm>
          <a:off x="10858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55" name="テキスト ボックス 5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56" name="テキスト ボックス 5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57" name="テキスト ボックス 56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58" name="テキスト ボックス 57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59" name="テキスト ボックス 58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101602" cy="226766"/>
    <xdr:sp macro="" textlink="">
      <xdr:nvSpPr>
        <xdr:cNvPr id="60" name="テキスト ボックス 59"/>
        <xdr:cNvSpPr txBox="1"/>
      </xdr:nvSpPr>
      <xdr:spPr>
        <a:xfrm>
          <a:off x="25069800" y="32318325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2336800" cy="264560"/>
    <xdr:sp macro="" textlink="">
      <xdr:nvSpPr>
        <xdr:cNvPr id="61" name="テキスト ボックス 60"/>
        <xdr:cNvSpPr txBox="1"/>
      </xdr:nvSpPr>
      <xdr:spPr>
        <a:xfrm>
          <a:off x="2506980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101602" cy="226766"/>
    <xdr:sp macro="" textlink="">
      <xdr:nvSpPr>
        <xdr:cNvPr id="62" name="テキスト ボックス 61"/>
        <xdr:cNvSpPr txBox="1"/>
      </xdr:nvSpPr>
      <xdr:spPr>
        <a:xfrm>
          <a:off x="25069800" y="32318325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2336800" cy="264560"/>
    <xdr:sp macro="" textlink="">
      <xdr:nvSpPr>
        <xdr:cNvPr id="63" name="テキスト ボックス 62"/>
        <xdr:cNvSpPr txBox="1"/>
      </xdr:nvSpPr>
      <xdr:spPr>
        <a:xfrm>
          <a:off x="2506980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2336800" cy="264560"/>
    <xdr:sp macro="" textlink="">
      <xdr:nvSpPr>
        <xdr:cNvPr id="64" name="テキスト ボックス 63"/>
        <xdr:cNvSpPr txBox="1"/>
      </xdr:nvSpPr>
      <xdr:spPr>
        <a:xfrm>
          <a:off x="25069800" y="32318325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101602" cy="226766"/>
    <xdr:sp macro="" textlink="">
      <xdr:nvSpPr>
        <xdr:cNvPr id="65" name="テキスト ボックス 64"/>
        <xdr:cNvSpPr txBox="1"/>
      </xdr:nvSpPr>
      <xdr:spPr>
        <a:xfrm>
          <a:off x="25069800" y="32318325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50</xdr:row>
      <xdr:rowOff>0</xdr:rowOff>
    </xdr:from>
    <xdr:ext cx="101602" cy="226766"/>
    <xdr:sp macro="" textlink="">
      <xdr:nvSpPr>
        <xdr:cNvPr id="66" name="テキスト ボックス 65"/>
        <xdr:cNvSpPr txBox="1"/>
      </xdr:nvSpPr>
      <xdr:spPr>
        <a:xfrm>
          <a:off x="25069800" y="32318325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67" name="テキスト ボックス 66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68" name="テキスト ボックス 67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69" name="テキスト ボックス 68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70" name="テキスト ボックス 69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71" name="テキスト ボックス 70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72" name="テキスト ボックス 71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73" name="テキスト ボックス 72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74" name="テキスト ボックス 7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75" name="テキスト ボックス 7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01602" cy="226766"/>
    <xdr:sp macro="" textlink="">
      <xdr:nvSpPr>
        <xdr:cNvPr id="76" name="テキスト ボックス 75"/>
        <xdr:cNvSpPr txBox="1"/>
      </xdr:nvSpPr>
      <xdr:spPr>
        <a:xfrm>
          <a:off x="25069800" y="96774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77" name="テキスト ボックス 7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01602" cy="226766"/>
    <xdr:sp macro="" textlink="">
      <xdr:nvSpPr>
        <xdr:cNvPr id="78" name="テキスト ボックス 77"/>
        <xdr:cNvSpPr txBox="1"/>
      </xdr:nvSpPr>
      <xdr:spPr>
        <a:xfrm>
          <a:off x="25069800" y="96774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79" name="テキスト ボックス 7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80" name="テキスト ボックス 7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01602" cy="226766"/>
    <xdr:sp macro="" textlink="">
      <xdr:nvSpPr>
        <xdr:cNvPr id="81" name="テキスト ボックス 80"/>
        <xdr:cNvSpPr txBox="1"/>
      </xdr:nvSpPr>
      <xdr:spPr>
        <a:xfrm>
          <a:off x="25069800" y="96774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01602" cy="226766"/>
    <xdr:sp macro="" textlink="">
      <xdr:nvSpPr>
        <xdr:cNvPr id="82" name="テキスト ボックス 81"/>
        <xdr:cNvSpPr txBox="1"/>
      </xdr:nvSpPr>
      <xdr:spPr>
        <a:xfrm>
          <a:off x="25069800" y="96774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83" name="テキスト ボックス 82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2336800" cy="264560"/>
    <xdr:sp macro="" textlink="">
      <xdr:nvSpPr>
        <xdr:cNvPr id="84" name="テキスト ボックス 83"/>
        <xdr:cNvSpPr txBox="1"/>
      </xdr:nvSpPr>
      <xdr:spPr>
        <a:xfrm>
          <a:off x="25069800" y="3619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85" name="テキスト ボックス 84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86" name="テキスト ボックス 85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87" name="テキスト ボックス 86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88" name="テキスト ボックス 87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2336800" cy="264560"/>
    <xdr:sp macro="" textlink="">
      <xdr:nvSpPr>
        <xdr:cNvPr id="89" name="テキスト ボックス 88"/>
        <xdr:cNvSpPr txBox="1"/>
      </xdr:nvSpPr>
      <xdr:spPr>
        <a:xfrm>
          <a:off x="25069800" y="3619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90" name="テキスト ボックス 89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91" name="テキスト ボックス 90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92" name="テキスト ボックス 91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93" name="テキスト ボックス 92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94" name="テキスト ボックス 9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95" name="テキスト ボックス 9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96" name="テキスト ボックス 9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25</xdr:col>
      <xdr:colOff>361950</xdr:colOff>
      <xdr:row>10</xdr:row>
      <xdr:rowOff>38100</xdr:rowOff>
    </xdr:from>
    <xdr:ext cx="2336800" cy="264560"/>
    <xdr:sp macro="" textlink="">
      <xdr:nvSpPr>
        <xdr:cNvPr id="97" name="テキスト ボックス 96"/>
        <xdr:cNvSpPr txBox="1"/>
      </xdr:nvSpPr>
      <xdr:spPr>
        <a:xfrm>
          <a:off x="37680900" y="9715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98" name="テキスト ボックス 97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99" name="テキスト ボックス 98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25</xdr:col>
      <xdr:colOff>228600</xdr:colOff>
      <xdr:row>10</xdr:row>
      <xdr:rowOff>19050</xdr:rowOff>
    </xdr:from>
    <xdr:ext cx="2336800" cy="264560"/>
    <xdr:sp macro="" textlink="">
      <xdr:nvSpPr>
        <xdr:cNvPr id="100" name="テキスト ボックス 99"/>
        <xdr:cNvSpPr txBox="1"/>
      </xdr:nvSpPr>
      <xdr:spPr>
        <a:xfrm>
          <a:off x="37547550" y="969645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101" name="テキスト ボックス 100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102" name="テキスト ボックス 101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03" name="テキスト ボックス 102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2336800" cy="264560"/>
    <xdr:sp macro="" textlink="">
      <xdr:nvSpPr>
        <xdr:cNvPr id="104" name="テキスト ボックス 103"/>
        <xdr:cNvSpPr txBox="1"/>
      </xdr:nvSpPr>
      <xdr:spPr>
        <a:xfrm>
          <a:off x="25069800" y="3619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05" name="テキスト ボックス 104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06" name="テキスト ボックス 105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07" name="テキスト ボックス 106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08" name="テキスト ボックス 107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2336800" cy="264560"/>
    <xdr:sp macro="" textlink="">
      <xdr:nvSpPr>
        <xdr:cNvPr id="109" name="テキスト ボックス 108"/>
        <xdr:cNvSpPr txBox="1"/>
      </xdr:nvSpPr>
      <xdr:spPr>
        <a:xfrm>
          <a:off x="25069800" y="3619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10" name="テキスト ボックス 109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11" name="テキスト ボックス 110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12" name="テキスト ボックス 111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13" name="テキスト ボックス 112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2336800" cy="264560"/>
    <xdr:sp macro="" textlink="">
      <xdr:nvSpPr>
        <xdr:cNvPr id="114" name="テキスト ボックス 113"/>
        <xdr:cNvSpPr txBox="1"/>
      </xdr:nvSpPr>
      <xdr:spPr>
        <a:xfrm>
          <a:off x="25069800" y="3619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15" name="テキスト ボックス 114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16" name="テキスト ボックス 115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101602" cy="226766"/>
    <xdr:sp macro="" textlink="">
      <xdr:nvSpPr>
        <xdr:cNvPr id="117" name="テキスト ボックス 116"/>
        <xdr:cNvSpPr txBox="1"/>
      </xdr:nvSpPr>
      <xdr:spPr>
        <a:xfrm>
          <a:off x="25069800" y="3619500"/>
          <a:ext cx="101602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18" name="テキスト ボックス 117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19" name="テキスト ボックス 11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120" name="テキスト ボックス 119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121" name="テキスト ボックス 120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122" name="テキスト ボックス 121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336800" cy="264560"/>
    <xdr:sp macro="" textlink="">
      <xdr:nvSpPr>
        <xdr:cNvPr id="123" name="テキスト ボックス 122"/>
        <xdr:cNvSpPr txBox="1"/>
      </xdr:nvSpPr>
      <xdr:spPr>
        <a:xfrm>
          <a:off x="9048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24" name="テキスト ボックス 12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25" name="テキスト ボックス 12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26" name="テキスト ボックス 12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27" name="テキスト ボックス 12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2336800" cy="264560"/>
    <xdr:sp macro="" textlink="">
      <xdr:nvSpPr>
        <xdr:cNvPr id="128" name="テキスト ボックス 127"/>
        <xdr:cNvSpPr txBox="1"/>
      </xdr:nvSpPr>
      <xdr:spPr>
        <a:xfrm>
          <a:off x="25069800" y="3619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2336800" cy="264560"/>
    <xdr:sp macro="" textlink="">
      <xdr:nvSpPr>
        <xdr:cNvPr id="129" name="テキスト ボックス 128"/>
        <xdr:cNvSpPr txBox="1"/>
      </xdr:nvSpPr>
      <xdr:spPr>
        <a:xfrm>
          <a:off x="25069800" y="3619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2336800" cy="264560"/>
    <xdr:sp macro="" textlink="">
      <xdr:nvSpPr>
        <xdr:cNvPr id="130" name="テキスト ボックス 129"/>
        <xdr:cNvSpPr txBox="1"/>
      </xdr:nvSpPr>
      <xdr:spPr>
        <a:xfrm>
          <a:off x="25069800" y="3619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2336800" cy="264560"/>
    <xdr:sp macro="" textlink="">
      <xdr:nvSpPr>
        <xdr:cNvPr id="131" name="テキスト ボックス 130"/>
        <xdr:cNvSpPr txBox="1"/>
      </xdr:nvSpPr>
      <xdr:spPr>
        <a:xfrm>
          <a:off x="25069800" y="36195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32" name="テキスト ボックス 131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33" name="テキスト ボックス 132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34" name="テキスト ボックス 13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35" name="テキスト ボックス 13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36" name="テキスト ボックス 13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37" name="テキスト ボックス 13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38" name="テキスト ボックス 137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39" name="テキスト ボックス 13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40" name="テキスト ボックス 13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41" name="テキスト ボックス 140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42" name="テキスト ボックス 141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43" name="テキスト ボックス 142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44" name="テキスト ボックス 14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45" name="テキスト ボックス 14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46" name="テキスト ボックス 14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147" name="テキスト ボックス 146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48" name="テキスト ボックス 147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49" name="テキスト ボックス 14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2336800" cy="264560"/>
    <xdr:sp macro="" textlink="">
      <xdr:nvSpPr>
        <xdr:cNvPr id="150" name="テキスト ボックス 149"/>
        <xdr:cNvSpPr txBox="1"/>
      </xdr:nvSpPr>
      <xdr:spPr>
        <a:xfrm>
          <a:off x="257841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2336800" cy="264560"/>
    <xdr:sp macro="" textlink="">
      <xdr:nvSpPr>
        <xdr:cNvPr id="151" name="テキスト ボックス 150"/>
        <xdr:cNvSpPr txBox="1"/>
      </xdr:nvSpPr>
      <xdr:spPr>
        <a:xfrm>
          <a:off x="257841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52" name="テキスト ボックス 151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53" name="テキスト ボックス 152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2336800" cy="264560"/>
    <xdr:sp macro="" textlink="">
      <xdr:nvSpPr>
        <xdr:cNvPr id="154" name="テキスト ボックス 153"/>
        <xdr:cNvSpPr txBox="1"/>
      </xdr:nvSpPr>
      <xdr:spPr>
        <a:xfrm>
          <a:off x="257841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2336800" cy="264560"/>
    <xdr:sp macro="" textlink="">
      <xdr:nvSpPr>
        <xdr:cNvPr id="155" name="テキスト ボックス 154"/>
        <xdr:cNvSpPr txBox="1"/>
      </xdr:nvSpPr>
      <xdr:spPr>
        <a:xfrm>
          <a:off x="257841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56" name="テキスト ボックス 15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57" name="テキスト ボックス 15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2336800" cy="264560"/>
    <xdr:sp macro="" textlink="">
      <xdr:nvSpPr>
        <xdr:cNvPr id="158" name="テキスト ボックス 157"/>
        <xdr:cNvSpPr txBox="1"/>
      </xdr:nvSpPr>
      <xdr:spPr>
        <a:xfrm>
          <a:off x="257841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2336800" cy="264560"/>
    <xdr:sp macro="" textlink="">
      <xdr:nvSpPr>
        <xdr:cNvPr id="159" name="テキスト ボックス 158"/>
        <xdr:cNvSpPr txBox="1"/>
      </xdr:nvSpPr>
      <xdr:spPr>
        <a:xfrm>
          <a:off x="257841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60" name="テキスト ボックス 15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61" name="テキスト ボックス 160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2336800" cy="264560"/>
    <xdr:sp macro="" textlink="">
      <xdr:nvSpPr>
        <xdr:cNvPr id="162" name="テキスト ボックス 161"/>
        <xdr:cNvSpPr txBox="1"/>
      </xdr:nvSpPr>
      <xdr:spPr>
        <a:xfrm>
          <a:off x="257841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18</xdr:col>
      <xdr:colOff>0</xdr:colOff>
      <xdr:row>10</xdr:row>
      <xdr:rowOff>0</xdr:rowOff>
    </xdr:from>
    <xdr:ext cx="2336800" cy="264560"/>
    <xdr:sp macro="" textlink="">
      <xdr:nvSpPr>
        <xdr:cNvPr id="163" name="テキスト ボックス 162"/>
        <xdr:cNvSpPr txBox="1"/>
      </xdr:nvSpPr>
      <xdr:spPr>
        <a:xfrm>
          <a:off x="257841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64" name="テキスト ボックス 16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65" name="テキスト ボックス 16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66" name="テキスト ボックス 16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67" name="テキスト ボックス 16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68" name="テキスト ボックス 167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69" name="テキスト ボックス 16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0" name="テキスト ボックス 16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1" name="テキスト ボックス 170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2" name="テキスト ボックス 171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3" name="テキスト ボックス 172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4" name="テキスト ボックス 17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5" name="テキスト ボックス 17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6" name="テキスト ボックス 17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7" name="テキスト ボックス 17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8" name="テキスト ボックス 177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79" name="テキスト ボックス 17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0" name="テキスト ボックス 17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1" name="テキスト ボックス 180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2" name="テキスト ボックス 181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3" name="テキスト ボックス 182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4" name="テキスト ボックス 18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5" name="テキスト ボックス 18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6" name="テキスト ボックス 18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7" name="テキスト ボックス 18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8" name="テキスト ボックス 187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89" name="テキスト ボックス 18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0" name="テキスト ボックス 18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1" name="テキスト ボックス 190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2" name="テキスト ボックス 191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3" name="テキスト ボックス 192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4" name="テキスト ボックス 193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5" name="テキスト ボックス 194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6" name="テキスト ボックス 195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7" name="テキスト ボックス 196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8" name="テキスト ボックス 197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199" name="テキスト ボックス 198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2336800" cy="264560"/>
    <xdr:sp macro="" textlink="">
      <xdr:nvSpPr>
        <xdr:cNvPr id="200" name="テキスト ボックス 199"/>
        <xdr:cNvSpPr txBox="1"/>
      </xdr:nvSpPr>
      <xdr:spPr>
        <a:xfrm>
          <a:off x="2506980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01" name="テキスト ボックス 200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02" name="テキスト ボックス 201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03" name="テキスト ボックス 202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04" name="テキスト ボックス 203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05" name="テキスト ボックス 204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06" name="テキスト ボックス 205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07" name="テキスト ボックス 206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08" name="テキスト ボックス 207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09" name="テキスト ボックス 208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10" name="テキスト ボックス 209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11" name="テキスト ボックス 210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12" name="テキスト ボックス 211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13" name="テキスト ボックス 212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14" name="テキスト ボックス 213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114300</xdr:colOff>
      <xdr:row>6</xdr:row>
      <xdr:rowOff>323850</xdr:rowOff>
    </xdr:from>
    <xdr:to>
      <xdr:col>9</xdr:col>
      <xdr:colOff>552450</xdr:colOff>
      <xdr:row>6</xdr:row>
      <xdr:rowOff>323850</xdr:rowOff>
    </xdr:to>
    <xdr:cxnSp macro="">
      <xdr:nvCxnSpPr>
        <xdr:cNvPr id="215" name="直線矢印コネクタ 214"/>
        <xdr:cNvCxnSpPr/>
      </xdr:nvCxnSpPr>
      <xdr:spPr>
        <a:xfrm>
          <a:off x="17325975" y="3943350"/>
          <a:ext cx="2581275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6</xdr:row>
      <xdr:rowOff>342900</xdr:rowOff>
    </xdr:from>
    <xdr:to>
      <xdr:col>15</xdr:col>
      <xdr:colOff>400050</xdr:colOff>
      <xdr:row>6</xdr:row>
      <xdr:rowOff>342900</xdr:rowOff>
    </xdr:to>
    <xdr:cxnSp macro="">
      <xdr:nvCxnSpPr>
        <xdr:cNvPr id="216" name="直線矢印コネクタ 215"/>
        <xdr:cNvCxnSpPr/>
      </xdr:nvCxnSpPr>
      <xdr:spPr>
        <a:xfrm>
          <a:off x="21278850" y="3962400"/>
          <a:ext cx="2762250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8</xdr:row>
      <xdr:rowOff>342900</xdr:rowOff>
    </xdr:from>
    <xdr:to>
      <xdr:col>10</xdr:col>
      <xdr:colOff>590550</xdr:colOff>
      <xdr:row>8</xdr:row>
      <xdr:rowOff>342900</xdr:rowOff>
    </xdr:to>
    <xdr:cxnSp macro="">
      <xdr:nvCxnSpPr>
        <xdr:cNvPr id="217" name="直線矢印コネクタ 216"/>
        <xdr:cNvCxnSpPr/>
      </xdr:nvCxnSpPr>
      <xdr:spPr>
        <a:xfrm>
          <a:off x="19469100" y="8505825"/>
          <a:ext cx="1190625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685800</xdr:colOff>
      <xdr:row>11</xdr:row>
      <xdr:rowOff>647700</xdr:rowOff>
    </xdr:from>
    <xdr:to>
      <xdr:col>17</xdr:col>
      <xdr:colOff>0</xdr:colOff>
      <xdr:row>11</xdr:row>
      <xdr:rowOff>647700</xdr:rowOff>
    </xdr:to>
    <xdr:cxnSp macro="">
      <xdr:nvCxnSpPr>
        <xdr:cNvPr id="218" name="直線矢印コネクタ 217"/>
        <xdr:cNvCxnSpPr/>
      </xdr:nvCxnSpPr>
      <xdr:spPr>
        <a:xfrm>
          <a:off x="24326850" y="10829925"/>
          <a:ext cx="74295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11</xdr:row>
      <xdr:rowOff>619125</xdr:rowOff>
    </xdr:from>
    <xdr:to>
      <xdr:col>10</xdr:col>
      <xdr:colOff>0</xdr:colOff>
      <xdr:row>11</xdr:row>
      <xdr:rowOff>628650</xdr:rowOff>
    </xdr:to>
    <xdr:cxnSp macro="">
      <xdr:nvCxnSpPr>
        <xdr:cNvPr id="219" name="直線矢印コネクタ 218"/>
        <xdr:cNvCxnSpPr>
          <a:stCxn id="220" idx="1"/>
        </xdr:cNvCxnSpPr>
      </xdr:nvCxnSpPr>
      <xdr:spPr>
        <a:xfrm flipH="1">
          <a:off x="19373850" y="10801350"/>
          <a:ext cx="695325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</xdr:row>
      <xdr:rowOff>476250</xdr:rowOff>
    </xdr:from>
    <xdr:to>
      <xdr:col>16</xdr:col>
      <xdr:colOff>0</xdr:colOff>
      <xdr:row>11</xdr:row>
      <xdr:rowOff>762000</xdr:rowOff>
    </xdr:to>
    <xdr:sp macro="" textlink="">
      <xdr:nvSpPr>
        <xdr:cNvPr id="220" name="テキスト ボックス 219"/>
        <xdr:cNvSpPr txBox="1"/>
      </xdr:nvSpPr>
      <xdr:spPr>
        <a:xfrm>
          <a:off x="20069175" y="10658475"/>
          <a:ext cx="42862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/>
            <a:t>観光地域づくり人材育成研修実施</a:t>
          </a:r>
        </a:p>
      </xdr:txBody>
    </xdr:sp>
    <xdr:clientData/>
  </xdr:twoCellAnchor>
  <xdr:twoCellAnchor>
    <xdr:from>
      <xdr:col>6</xdr:col>
      <xdr:colOff>57150</xdr:colOff>
      <xdr:row>11</xdr:row>
      <xdr:rowOff>1809750</xdr:rowOff>
    </xdr:from>
    <xdr:to>
      <xdr:col>17</xdr:col>
      <xdr:colOff>666750</xdr:colOff>
      <xdr:row>11</xdr:row>
      <xdr:rowOff>2152650</xdr:rowOff>
    </xdr:to>
    <xdr:grpSp>
      <xdr:nvGrpSpPr>
        <xdr:cNvPr id="221" name="グループ化 220"/>
        <xdr:cNvGrpSpPr/>
      </xdr:nvGrpSpPr>
      <xdr:grpSpPr>
        <a:xfrm>
          <a:off x="35045650" y="13239750"/>
          <a:ext cx="11087100" cy="342900"/>
          <a:chOff x="17335500" y="33166083"/>
          <a:chExt cx="8572500" cy="6100526"/>
        </a:xfrm>
      </xdr:grpSpPr>
      <xdr:sp macro="" textlink="">
        <xdr:nvSpPr>
          <xdr:cNvPr id="222" name="テキスト ボックス 221"/>
          <xdr:cNvSpPr txBox="1"/>
        </xdr:nvSpPr>
        <xdr:spPr>
          <a:xfrm rot="10800000" flipV="1">
            <a:off x="19926300" y="33166083"/>
            <a:ext cx="4438650" cy="610052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600"/>
              <a:t>研修なび・観光アカデミーサイト情報更新（随時）</a:t>
            </a:r>
          </a:p>
        </xdr:txBody>
      </xdr:sp>
      <xdr:cxnSp macro="">
        <xdr:nvCxnSpPr>
          <xdr:cNvPr id="223" name="直線矢印コネクタ 222"/>
          <xdr:cNvCxnSpPr/>
        </xdr:nvCxnSpPr>
        <xdr:spPr>
          <a:xfrm>
            <a:off x="24384000" y="36676741"/>
            <a:ext cx="1524000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24" name="直線矢印コネクタ 223"/>
          <xdr:cNvCxnSpPr>
            <a:stCxn id="222" idx="3"/>
          </xdr:cNvCxnSpPr>
        </xdr:nvCxnSpPr>
        <xdr:spPr>
          <a:xfrm flipH="1">
            <a:off x="17335500" y="36216346"/>
            <a:ext cx="2590800" cy="187375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19</xdr:col>
      <xdr:colOff>0</xdr:colOff>
      <xdr:row>10</xdr:row>
      <xdr:rowOff>0</xdr:rowOff>
    </xdr:from>
    <xdr:ext cx="2336800" cy="264560"/>
    <xdr:sp macro="" textlink="">
      <xdr:nvSpPr>
        <xdr:cNvPr id="225" name="テキスト ボックス 224"/>
        <xdr:cNvSpPr txBox="1"/>
      </xdr:nvSpPr>
      <xdr:spPr>
        <a:xfrm>
          <a:off x="278320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2336800" cy="264560"/>
    <xdr:sp macro="" textlink="">
      <xdr:nvSpPr>
        <xdr:cNvPr id="226" name="テキスト ボックス 225"/>
        <xdr:cNvSpPr txBox="1"/>
      </xdr:nvSpPr>
      <xdr:spPr>
        <a:xfrm>
          <a:off x="278320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2336800" cy="264560"/>
    <xdr:sp macro="" textlink="">
      <xdr:nvSpPr>
        <xdr:cNvPr id="227" name="テキスト ボックス 226"/>
        <xdr:cNvSpPr txBox="1"/>
      </xdr:nvSpPr>
      <xdr:spPr>
        <a:xfrm>
          <a:off x="278320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2336800" cy="264560"/>
    <xdr:sp macro="" textlink="">
      <xdr:nvSpPr>
        <xdr:cNvPr id="228" name="テキスト ボックス 227"/>
        <xdr:cNvSpPr txBox="1"/>
      </xdr:nvSpPr>
      <xdr:spPr>
        <a:xfrm>
          <a:off x="278320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2336800" cy="264560"/>
    <xdr:sp macro="" textlink="">
      <xdr:nvSpPr>
        <xdr:cNvPr id="229" name="テキスト ボックス 228"/>
        <xdr:cNvSpPr txBox="1"/>
      </xdr:nvSpPr>
      <xdr:spPr>
        <a:xfrm>
          <a:off x="278320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2336800" cy="264560"/>
    <xdr:sp macro="" textlink="">
      <xdr:nvSpPr>
        <xdr:cNvPr id="230" name="テキスト ボックス 229"/>
        <xdr:cNvSpPr txBox="1"/>
      </xdr:nvSpPr>
      <xdr:spPr>
        <a:xfrm>
          <a:off x="27832050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2336800" cy="264560"/>
    <xdr:sp macro="" textlink="">
      <xdr:nvSpPr>
        <xdr:cNvPr id="231" name="テキスト ボックス 230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2336800" cy="264560"/>
    <xdr:sp macro="" textlink="">
      <xdr:nvSpPr>
        <xdr:cNvPr id="232" name="テキスト ボックス 231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2336800" cy="264560"/>
    <xdr:sp macro="" textlink="">
      <xdr:nvSpPr>
        <xdr:cNvPr id="233" name="テキスト ボックス 232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2336800" cy="264560"/>
    <xdr:sp macro="" textlink="">
      <xdr:nvSpPr>
        <xdr:cNvPr id="234" name="テキスト ボックス 233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2336800" cy="264560"/>
    <xdr:sp macro="" textlink="">
      <xdr:nvSpPr>
        <xdr:cNvPr id="235" name="テキスト ボックス 234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2336800" cy="264560"/>
    <xdr:sp macro="" textlink="">
      <xdr:nvSpPr>
        <xdr:cNvPr id="236" name="テキスト ボックス 235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2336800" cy="264560"/>
    <xdr:sp macro="" textlink="">
      <xdr:nvSpPr>
        <xdr:cNvPr id="237" name="テキスト ボックス 236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</xdr:col>
      <xdr:colOff>0</xdr:colOff>
      <xdr:row>10</xdr:row>
      <xdr:rowOff>0</xdr:rowOff>
    </xdr:from>
    <xdr:ext cx="2336800" cy="264560"/>
    <xdr:sp macro="" textlink="">
      <xdr:nvSpPr>
        <xdr:cNvPr id="238" name="テキスト ボックス 237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2336800" cy="264560"/>
    <xdr:sp macro="" textlink="">
      <xdr:nvSpPr>
        <xdr:cNvPr id="239" name="テキスト ボックス 238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2336800" cy="264560"/>
    <xdr:sp macro="" textlink="">
      <xdr:nvSpPr>
        <xdr:cNvPr id="240" name="テキスト ボックス 239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2336800" cy="264560"/>
    <xdr:sp macro="" textlink="">
      <xdr:nvSpPr>
        <xdr:cNvPr id="241" name="テキスト ボックス 240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2336800" cy="264560"/>
    <xdr:sp macro="" textlink="">
      <xdr:nvSpPr>
        <xdr:cNvPr id="242" name="テキスト ボックス 241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2336800" cy="264560"/>
    <xdr:sp macro="" textlink="">
      <xdr:nvSpPr>
        <xdr:cNvPr id="243" name="テキスト ボックス 242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2336800" cy="264560"/>
    <xdr:sp macro="" textlink="">
      <xdr:nvSpPr>
        <xdr:cNvPr id="244" name="テキスト ボックス 243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2336800" cy="264560"/>
    <xdr:sp macro="" textlink="">
      <xdr:nvSpPr>
        <xdr:cNvPr id="245" name="テキスト ボックス 244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2336800" cy="264560"/>
    <xdr:sp macro="" textlink="">
      <xdr:nvSpPr>
        <xdr:cNvPr id="246" name="テキスト ボックス 245"/>
        <xdr:cNvSpPr txBox="1"/>
      </xdr:nvSpPr>
      <xdr:spPr>
        <a:xfrm>
          <a:off x="297465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47" name="テキスト ボックス 246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48" name="テキスト ボックス 247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49" name="テキスト ボックス 248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50" name="テキスト ボックス 249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51" name="テキスト ボックス 250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52" name="テキスト ボックス 251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53" name="テキスト ボックス 252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0</xdr:colOff>
      <xdr:row>10</xdr:row>
      <xdr:rowOff>0</xdr:rowOff>
    </xdr:from>
    <xdr:ext cx="2336800" cy="264560"/>
    <xdr:sp macro="" textlink="">
      <xdr:nvSpPr>
        <xdr:cNvPr id="254" name="テキスト ボックス 253"/>
        <xdr:cNvSpPr txBox="1"/>
      </xdr:nvSpPr>
      <xdr:spPr>
        <a:xfrm>
          <a:off x="3146107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55" name="テキスト ボックス 254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56" name="テキスト ボックス 255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57" name="テキスト ボックス 256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58" name="テキスト ボックス 257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59" name="テキスト ボックス 258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60" name="テキスト ボックス 259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61" name="テキスト ボックス 260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2336800" cy="264560"/>
    <xdr:sp macro="" textlink="">
      <xdr:nvSpPr>
        <xdr:cNvPr id="262" name="テキスト ボックス 261"/>
        <xdr:cNvSpPr txBox="1"/>
      </xdr:nvSpPr>
      <xdr:spPr>
        <a:xfrm>
          <a:off x="33499425" y="9677400"/>
          <a:ext cx="23368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9</xdr:col>
      <xdr:colOff>114300</xdr:colOff>
      <xdr:row>23</xdr:row>
      <xdr:rowOff>247650</xdr:rowOff>
    </xdr:from>
    <xdr:to>
      <xdr:col>10</xdr:col>
      <xdr:colOff>590550</xdr:colOff>
      <xdr:row>23</xdr:row>
      <xdr:rowOff>247650</xdr:rowOff>
    </xdr:to>
    <xdr:cxnSp macro="">
      <xdr:nvCxnSpPr>
        <xdr:cNvPr id="263" name="直線矢印コネクタ 262"/>
        <xdr:cNvCxnSpPr/>
      </xdr:nvCxnSpPr>
      <xdr:spPr>
        <a:xfrm>
          <a:off x="19469100" y="21478875"/>
          <a:ext cx="1190625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23</xdr:row>
      <xdr:rowOff>247650</xdr:rowOff>
    </xdr:from>
    <xdr:to>
      <xdr:col>12</xdr:col>
      <xdr:colOff>571500</xdr:colOff>
      <xdr:row>23</xdr:row>
      <xdr:rowOff>247650</xdr:rowOff>
    </xdr:to>
    <xdr:cxnSp macro="">
      <xdr:nvCxnSpPr>
        <xdr:cNvPr id="264" name="直線矢印コネクタ 263"/>
        <xdr:cNvCxnSpPr/>
      </xdr:nvCxnSpPr>
      <xdr:spPr>
        <a:xfrm>
          <a:off x="20878800" y="21478875"/>
          <a:ext cx="1190625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24</xdr:row>
      <xdr:rowOff>190500</xdr:rowOff>
    </xdr:from>
    <xdr:to>
      <xdr:col>16</xdr:col>
      <xdr:colOff>19050</xdr:colOff>
      <xdr:row>24</xdr:row>
      <xdr:rowOff>190500</xdr:rowOff>
    </xdr:to>
    <xdr:cxnSp macro="">
      <xdr:nvCxnSpPr>
        <xdr:cNvPr id="266" name="直線矢印コネクタ 265"/>
        <xdr:cNvCxnSpPr/>
      </xdr:nvCxnSpPr>
      <xdr:spPr>
        <a:xfrm>
          <a:off x="21688425" y="22669500"/>
          <a:ext cx="2686050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24</xdr:row>
      <xdr:rowOff>190500</xdr:rowOff>
    </xdr:from>
    <xdr:to>
      <xdr:col>12</xdr:col>
      <xdr:colOff>19050</xdr:colOff>
      <xdr:row>24</xdr:row>
      <xdr:rowOff>190500</xdr:rowOff>
    </xdr:to>
    <xdr:cxnSp macro="">
      <xdr:nvCxnSpPr>
        <xdr:cNvPr id="267" name="直線矢印コネクタ 266"/>
        <xdr:cNvCxnSpPr/>
      </xdr:nvCxnSpPr>
      <xdr:spPr>
        <a:xfrm>
          <a:off x="18830925" y="22669500"/>
          <a:ext cx="2686050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24</xdr:row>
      <xdr:rowOff>190500</xdr:rowOff>
    </xdr:from>
    <xdr:to>
      <xdr:col>12</xdr:col>
      <xdr:colOff>19050</xdr:colOff>
      <xdr:row>24</xdr:row>
      <xdr:rowOff>190500</xdr:rowOff>
    </xdr:to>
    <xdr:cxnSp macro="">
      <xdr:nvCxnSpPr>
        <xdr:cNvPr id="268" name="直線矢印コネクタ 267"/>
        <xdr:cNvCxnSpPr/>
      </xdr:nvCxnSpPr>
      <xdr:spPr>
        <a:xfrm>
          <a:off x="18830925" y="22669500"/>
          <a:ext cx="2686050" cy="0"/>
        </a:xfrm>
        <a:prstGeom prst="straightConnector1">
          <a:avLst/>
        </a:prstGeom>
        <a:ln w="381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762000</xdr:rowOff>
    </xdr:from>
    <xdr:to>
      <xdr:col>16</xdr:col>
      <xdr:colOff>0</xdr:colOff>
      <xdr:row>20</xdr:row>
      <xdr:rowOff>1123949</xdr:rowOff>
    </xdr:to>
    <xdr:grpSp>
      <xdr:nvGrpSpPr>
        <xdr:cNvPr id="269" name="グループ化 268"/>
        <xdr:cNvGrpSpPr/>
      </xdr:nvGrpSpPr>
      <xdr:grpSpPr>
        <a:xfrm>
          <a:off x="42608500" y="22129750"/>
          <a:ext cx="1905000" cy="361949"/>
          <a:chOff x="17259307" y="34745300"/>
          <a:chExt cx="8648693" cy="3684803"/>
        </a:xfrm>
      </xdr:grpSpPr>
      <xdr:sp macro="" textlink="">
        <xdr:nvSpPr>
          <xdr:cNvPr id="270" name="テキスト ボックス 269"/>
          <xdr:cNvSpPr txBox="1"/>
        </xdr:nvSpPr>
        <xdr:spPr>
          <a:xfrm rot="10800000" flipV="1">
            <a:off x="18511092" y="34745300"/>
            <a:ext cx="6372721" cy="36848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600">
                <a:solidFill>
                  <a:sysClr val="windowText" lastClr="000000"/>
                </a:solidFill>
              </a:rPr>
              <a:t>調査実施</a:t>
            </a:r>
            <a:endParaRPr kumimoji="1" lang="en-US" altLang="ja-JP" sz="1600">
              <a:solidFill>
                <a:sysClr val="windowText" lastClr="000000"/>
              </a:solidFill>
            </a:endParaRPr>
          </a:p>
          <a:p>
            <a:endParaRPr kumimoji="1" lang="en-US" altLang="ja-JP" sz="1600"/>
          </a:p>
        </xdr:txBody>
      </xdr:sp>
      <xdr:cxnSp macro="">
        <xdr:nvCxnSpPr>
          <xdr:cNvPr id="271" name="直線矢印コネクタ 270"/>
          <xdr:cNvCxnSpPr>
            <a:stCxn id="270" idx="1"/>
          </xdr:cNvCxnSpPr>
        </xdr:nvCxnSpPr>
        <xdr:spPr>
          <a:xfrm>
            <a:off x="24883813" y="36587707"/>
            <a:ext cx="1024187" cy="89079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72" name="直線矢印コネクタ 271"/>
          <xdr:cNvCxnSpPr>
            <a:stCxn id="270" idx="3"/>
          </xdr:cNvCxnSpPr>
        </xdr:nvCxnSpPr>
        <xdr:spPr>
          <a:xfrm flipH="1">
            <a:off x="17259307" y="36587707"/>
            <a:ext cx="1251785" cy="65399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590550</xdr:colOff>
      <xdr:row>15</xdr:row>
      <xdr:rowOff>342900</xdr:rowOff>
    </xdr:from>
    <xdr:to>
      <xdr:col>14</xdr:col>
      <xdr:colOff>590550</xdr:colOff>
      <xdr:row>15</xdr:row>
      <xdr:rowOff>628650</xdr:rowOff>
    </xdr:to>
    <xdr:grpSp>
      <xdr:nvGrpSpPr>
        <xdr:cNvPr id="273" name="グループ化 272"/>
        <xdr:cNvGrpSpPr/>
      </xdr:nvGrpSpPr>
      <xdr:grpSpPr>
        <a:xfrm>
          <a:off x="35579050" y="16503650"/>
          <a:ext cx="7620000" cy="285750"/>
          <a:chOff x="17830800" y="15297150"/>
          <a:chExt cx="5791200" cy="285750"/>
        </a:xfrm>
      </xdr:grpSpPr>
      <xdr:sp macro="" textlink="">
        <xdr:nvSpPr>
          <xdr:cNvPr id="274" name="テキスト ボックス 273"/>
          <xdr:cNvSpPr txBox="1"/>
        </xdr:nvSpPr>
        <xdr:spPr>
          <a:xfrm>
            <a:off x="18516600" y="15297150"/>
            <a:ext cx="4343400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r>
              <a:rPr kumimoji="1" lang="ja-JP" altLang="en-US" sz="1600"/>
              <a:t>　　　　　　　トップセミナー</a:t>
            </a:r>
          </a:p>
        </xdr:txBody>
      </xdr:sp>
      <xdr:cxnSp macro="">
        <xdr:nvCxnSpPr>
          <xdr:cNvPr id="275" name="直線矢印コネクタ 274"/>
          <xdr:cNvCxnSpPr/>
        </xdr:nvCxnSpPr>
        <xdr:spPr>
          <a:xfrm>
            <a:off x="22860000" y="15430500"/>
            <a:ext cx="762000" cy="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76" name="直線矢印コネクタ 275"/>
          <xdr:cNvCxnSpPr/>
        </xdr:nvCxnSpPr>
        <xdr:spPr>
          <a:xfrm flipH="1">
            <a:off x="17830800" y="15449550"/>
            <a:ext cx="704850" cy="9525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  <a:headEnd type="triangle"/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73"/>
  <sheetViews>
    <sheetView tabSelected="1" zoomScale="40" zoomScaleNormal="40" zoomScaleSheetLayoutView="35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E21" sqref="E21"/>
    </sheetView>
  </sheetViews>
  <sheetFormatPr baseColWidth="12" defaultColWidth="11.19921875" defaultRowHeight="31" x14ac:dyDescent="0.15"/>
  <cols>
    <col min="1" max="2" width="2.796875" style="1" customWidth="1"/>
    <col min="3" max="3" width="95.19921875" style="5" customWidth="1"/>
    <col min="4" max="4" width="157.796875" style="100" customWidth="1"/>
    <col min="5" max="5" width="172.19921875" style="1" customWidth="1"/>
    <col min="6" max="6" width="120" style="116" customWidth="1"/>
    <col min="7" max="18" width="14.796875" style="1" customWidth="1"/>
    <col min="19" max="19" width="30.796875" style="1" hidden="1" customWidth="1"/>
    <col min="20" max="20" width="28.796875" style="1" hidden="1" customWidth="1"/>
    <col min="21" max="21" width="22" style="1" hidden="1" customWidth="1"/>
    <col min="22" max="22" width="25.796875" style="1" hidden="1" customWidth="1"/>
    <col min="23" max="23" width="30.59765625" style="1" hidden="1" customWidth="1"/>
    <col min="24" max="24" width="25.796875" style="41" hidden="1" customWidth="1"/>
    <col min="25" max="25" width="0.796875" style="1" customWidth="1"/>
    <col min="26" max="26" width="16.19921875" style="3" bestFit="1" customWidth="1"/>
    <col min="27" max="27" width="26.59765625" style="21" customWidth="1"/>
    <col min="28" max="16384" width="11.19921875" style="1"/>
  </cols>
  <sheetData>
    <row r="1" spans="1:27" ht="96.75" customHeight="1" x14ac:dyDescent="0.15">
      <c r="A1" s="280" t="s">
        <v>123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281"/>
      <c r="V1" s="281"/>
      <c r="W1" s="281"/>
      <c r="X1" s="281"/>
      <c r="Y1" s="281"/>
    </row>
    <row r="2" spans="1:27" ht="63" customHeight="1" thickBot="1" x14ac:dyDescent="0.2">
      <c r="A2" s="25"/>
      <c r="B2" s="25"/>
      <c r="C2" s="24"/>
      <c r="D2" s="98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6"/>
      <c r="V2" s="26"/>
      <c r="W2" s="20" t="s">
        <v>18</v>
      </c>
      <c r="X2" s="23" t="s">
        <v>56</v>
      </c>
      <c r="Y2" s="2"/>
    </row>
    <row r="3" spans="1:27" s="2" customFormat="1" ht="24.75" customHeight="1" x14ac:dyDescent="0.15">
      <c r="A3" s="282" t="s">
        <v>0</v>
      </c>
      <c r="B3" s="283"/>
      <c r="C3" s="283"/>
      <c r="D3" s="311" t="s">
        <v>59</v>
      </c>
      <c r="E3" s="286" t="s">
        <v>16</v>
      </c>
      <c r="F3" s="311" t="s">
        <v>61</v>
      </c>
      <c r="G3" s="288" t="s">
        <v>1</v>
      </c>
      <c r="H3" s="290" t="s">
        <v>2</v>
      </c>
      <c r="I3" s="292" t="s">
        <v>3</v>
      </c>
      <c r="J3" s="297" t="s">
        <v>4</v>
      </c>
      <c r="K3" s="290" t="s">
        <v>5</v>
      </c>
      <c r="L3" s="292" t="s">
        <v>6</v>
      </c>
      <c r="M3" s="297" t="s">
        <v>7</v>
      </c>
      <c r="N3" s="309" t="s">
        <v>8</v>
      </c>
      <c r="O3" s="334" t="s">
        <v>9</v>
      </c>
      <c r="P3" s="307" t="s">
        <v>10</v>
      </c>
      <c r="Q3" s="309" t="s">
        <v>11</v>
      </c>
      <c r="R3" s="330" t="s">
        <v>12</v>
      </c>
      <c r="S3" s="37" t="s">
        <v>15</v>
      </c>
      <c r="T3" s="299" t="s">
        <v>19</v>
      </c>
      <c r="U3" s="38"/>
      <c r="V3" s="294" t="s">
        <v>20</v>
      </c>
      <c r="W3" s="294"/>
      <c r="X3" s="295" t="s">
        <v>24</v>
      </c>
      <c r="Y3" s="301" t="s">
        <v>22</v>
      </c>
      <c r="Z3" s="3"/>
      <c r="AA3" s="21"/>
    </row>
    <row r="4" spans="1:27" s="2" customFormat="1" ht="22.5" customHeight="1" thickBot="1" x14ac:dyDescent="0.2">
      <c r="A4" s="284"/>
      <c r="B4" s="285"/>
      <c r="C4" s="285"/>
      <c r="D4" s="312"/>
      <c r="E4" s="287"/>
      <c r="F4" s="312"/>
      <c r="G4" s="289"/>
      <c r="H4" s="291"/>
      <c r="I4" s="293"/>
      <c r="J4" s="298"/>
      <c r="K4" s="291"/>
      <c r="L4" s="293"/>
      <c r="M4" s="298"/>
      <c r="N4" s="310"/>
      <c r="O4" s="335"/>
      <c r="P4" s="308"/>
      <c r="Q4" s="310"/>
      <c r="R4" s="331"/>
      <c r="S4" s="17"/>
      <c r="T4" s="300"/>
      <c r="U4" s="19" t="s">
        <v>13</v>
      </c>
      <c r="V4" s="6" t="s">
        <v>14</v>
      </c>
      <c r="W4" s="28" t="s">
        <v>21</v>
      </c>
      <c r="X4" s="296"/>
      <c r="Y4" s="302"/>
      <c r="Z4" s="3"/>
      <c r="AA4" s="21"/>
    </row>
    <row r="5" spans="1:27" ht="40" customHeight="1" x14ac:dyDescent="0.15">
      <c r="A5" s="313" t="s">
        <v>17</v>
      </c>
      <c r="B5" s="314"/>
      <c r="C5" s="314"/>
      <c r="D5" s="314"/>
      <c r="E5" s="314"/>
      <c r="F5" s="170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8">
        <f>S6</f>
        <v>13920</v>
      </c>
      <c r="T5" s="43"/>
      <c r="U5" s="44"/>
      <c r="V5" s="44"/>
      <c r="W5" s="44">
        <f>W6</f>
        <v>13920</v>
      </c>
      <c r="X5" s="45">
        <f>X6</f>
        <v>5624</v>
      </c>
      <c r="Y5" s="46">
        <f>W5-X5</f>
        <v>8296</v>
      </c>
      <c r="Z5" s="4"/>
    </row>
    <row r="6" spans="1:27" s="14" customFormat="1" ht="40" customHeight="1" x14ac:dyDescent="0.15">
      <c r="A6" s="173"/>
      <c r="B6" s="315" t="s">
        <v>102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7"/>
      <c r="S6" s="47">
        <f>SUM(S7:S9)</f>
        <v>13920</v>
      </c>
      <c r="T6" s="48"/>
      <c r="U6" s="49"/>
      <c r="V6" s="50"/>
      <c r="W6" s="50">
        <f>SUM(W7:W9)</f>
        <v>13920</v>
      </c>
      <c r="X6" s="51">
        <f>SUM(X7:X9)</f>
        <v>5624</v>
      </c>
      <c r="Y6" s="52">
        <f>SUM(Y7:Y9)</f>
        <v>8296</v>
      </c>
      <c r="Z6" s="7"/>
      <c r="AA6" s="22"/>
    </row>
    <row r="7" spans="1:27" ht="130.5" customHeight="1" x14ac:dyDescent="0.15">
      <c r="A7" s="166"/>
      <c r="B7" s="318" t="s">
        <v>103</v>
      </c>
      <c r="C7" s="319"/>
      <c r="D7" s="252" t="s">
        <v>60</v>
      </c>
      <c r="E7" s="253" t="s">
        <v>84</v>
      </c>
      <c r="F7" s="254" t="s">
        <v>63</v>
      </c>
      <c r="G7" s="320" t="s">
        <v>23</v>
      </c>
      <c r="H7" s="321"/>
      <c r="I7" s="321"/>
      <c r="J7" s="322"/>
      <c r="K7" s="79"/>
      <c r="L7" s="129"/>
      <c r="M7" s="323" t="s">
        <v>57</v>
      </c>
      <c r="N7" s="324"/>
      <c r="O7" s="325"/>
      <c r="P7" s="130"/>
      <c r="Q7" s="131"/>
      <c r="R7" s="132"/>
      <c r="S7" s="53">
        <v>8920</v>
      </c>
      <c r="T7" s="54"/>
      <c r="U7" s="55"/>
      <c r="V7" s="55"/>
      <c r="W7" s="55">
        <v>8920</v>
      </c>
      <c r="X7" s="35">
        <v>5624</v>
      </c>
      <c r="Y7" s="56">
        <f>W7-X7</f>
        <v>3296</v>
      </c>
      <c r="Z7" s="4"/>
    </row>
    <row r="8" spans="1:27" ht="130.5" customHeight="1" x14ac:dyDescent="0.15">
      <c r="A8" s="166"/>
      <c r="B8" s="303" t="s">
        <v>104</v>
      </c>
      <c r="C8" s="304"/>
      <c r="D8" s="239" t="s">
        <v>74</v>
      </c>
      <c r="E8" s="240" t="s">
        <v>58</v>
      </c>
      <c r="F8" s="241" t="s">
        <v>62</v>
      </c>
      <c r="G8" s="134"/>
      <c r="H8" s="133"/>
      <c r="I8" s="136"/>
      <c r="J8" s="135"/>
      <c r="K8" s="133"/>
      <c r="L8" s="305" t="s">
        <v>50</v>
      </c>
      <c r="M8" s="306"/>
      <c r="N8" s="137"/>
      <c r="O8" s="138"/>
      <c r="P8" s="139"/>
      <c r="Q8" s="352"/>
      <c r="R8" s="353"/>
      <c r="S8" s="57">
        <v>1000</v>
      </c>
      <c r="T8" s="58"/>
      <c r="U8" s="59"/>
      <c r="V8" s="59"/>
      <c r="W8" s="59">
        <v>1000</v>
      </c>
      <c r="X8" s="60">
        <v>0</v>
      </c>
      <c r="Y8" s="61">
        <f t="shared" ref="Y8" si="0">W8-X8</f>
        <v>1000</v>
      </c>
      <c r="Z8" s="4"/>
    </row>
    <row r="9" spans="1:27" ht="183" customHeight="1" x14ac:dyDescent="0.15">
      <c r="A9" s="167"/>
      <c r="B9" s="303" t="s">
        <v>105</v>
      </c>
      <c r="C9" s="304"/>
      <c r="D9" s="242" t="s">
        <v>96</v>
      </c>
      <c r="E9" s="240" t="s">
        <v>85</v>
      </c>
      <c r="F9" s="243" t="s">
        <v>106</v>
      </c>
      <c r="G9" s="140"/>
      <c r="H9" s="141"/>
      <c r="I9" s="136"/>
      <c r="J9" s="360" t="s">
        <v>45</v>
      </c>
      <c r="K9" s="361"/>
      <c r="L9" s="142"/>
      <c r="M9" s="143"/>
      <c r="N9" s="144" t="s">
        <v>43</v>
      </c>
      <c r="O9" s="145"/>
      <c r="P9" s="146"/>
      <c r="Q9" s="352" t="s">
        <v>44</v>
      </c>
      <c r="R9" s="353"/>
      <c r="S9" s="57">
        <v>4000</v>
      </c>
      <c r="T9" s="58"/>
      <c r="U9" s="59"/>
      <c r="V9" s="59"/>
      <c r="W9" s="59">
        <v>4000</v>
      </c>
      <c r="X9" s="60">
        <v>0</v>
      </c>
      <c r="Y9" s="62">
        <f>W9-X9</f>
        <v>4000</v>
      </c>
      <c r="Z9" s="4"/>
    </row>
    <row r="10" spans="1:27" ht="133.5" customHeight="1" thickBot="1" x14ac:dyDescent="0.2">
      <c r="A10" s="201"/>
      <c r="B10" s="332" t="s">
        <v>93</v>
      </c>
      <c r="C10" s="333"/>
      <c r="D10" s="244" t="s">
        <v>97</v>
      </c>
      <c r="E10" s="245" t="s">
        <v>95</v>
      </c>
      <c r="F10" s="246" t="s">
        <v>98</v>
      </c>
      <c r="G10" s="206"/>
      <c r="H10" s="92"/>
      <c r="I10" s="207"/>
      <c r="J10" s="208" t="s">
        <v>99</v>
      </c>
      <c r="K10" s="165"/>
      <c r="L10" s="209"/>
      <c r="M10" s="91"/>
      <c r="N10" s="204"/>
      <c r="O10" s="210"/>
      <c r="P10" s="211"/>
      <c r="Q10" s="165"/>
      <c r="R10" s="205"/>
      <c r="S10" s="196"/>
      <c r="T10" s="197"/>
      <c r="U10" s="198"/>
      <c r="V10" s="198"/>
      <c r="W10" s="198"/>
      <c r="X10" s="199"/>
      <c r="Y10" s="200"/>
      <c r="Z10" s="4"/>
    </row>
    <row r="11" spans="1:27" ht="40" customHeight="1" thickBot="1" x14ac:dyDescent="0.2">
      <c r="A11" s="348" t="s">
        <v>121</v>
      </c>
      <c r="B11" s="349"/>
      <c r="C11" s="350"/>
      <c r="D11" s="350"/>
      <c r="E11" s="351"/>
      <c r="F11" s="168"/>
      <c r="G11" s="10"/>
      <c r="H11" s="10"/>
      <c r="I11" s="10"/>
      <c r="J11" s="10"/>
      <c r="K11" s="10"/>
      <c r="L11" s="10"/>
      <c r="M11" s="10"/>
      <c r="N11" s="11"/>
      <c r="O11" s="11"/>
      <c r="P11" s="12"/>
      <c r="Q11" s="12"/>
      <c r="R11" s="194"/>
      <c r="S11" s="13"/>
      <c r="T11" s="63">
        <f t="shared" ref="T11:Y11" si="1">SUM(T12:T12)</f>
        <v>12450</v>
      </c>
      <c r="U11" s="63">
        <f t="shared" si="1"/>
        <v>4606.5</v>
      </c>
      <c r="V11" s="63">
        <f t="shared" si="1"/>
        <v>4700</v>
      </c>
      <c r="W11" s="64">
        <f t="shared" si="1"/>
        <v>7750</v>
      </c>
      <c r="X11" s="65">
        <f t="shared" si="1"/>
        <v>0</v>
      </c>
      <c r="Y11" s="66">
        <f t="shared" si="1"/>
        <v>7750</v>
      </c>
    </row>
    <row r="12" spans="1:27" ht="180" customHeight="1" thickBot="1" x14ac:dyDescent="0.2">
      <c r="A12" s="169"/>
      <c r="B12" s="362" t="s">
        <v>119</v>
      </c>
      <c r="C12" s="363"/>
      <c r="D12" s="277" t="s">
        <v>66</v>
      </c>
      <c r="E12" s="278" t="s">
        <v>120</v>
      </c>
      <c r="F12" s="279" t="s">
        <v>64</v>
      </c>
      <c r="G12" s="147" t="s">
        <v>34</v>
      </c>
      <c r="H12" s="148" t="s">
        <v>25</v>
      </c>
      <c r="I12" s="149" t="s">
        <v>26</v>
      </c>
      <c r="J12" s="150"/>
      <c r="K12" s="151"/>
      <c r="L12" s="152"/>
      <c r="M12" s="153"/>
      <c r="N12" s="154"/>
      <c r="O12" s="155"/>
      <c r="P12" s="156"/>
      <c r="Q12" s="157"/>
      <c r="R12" s="158"/>
      <c r="S12" s="27"/>
      <c r="T12" s="67">
        <v>12450</v>
      </c>
      <c r="U12" s="68">
        <f>T12*0.37</f>
        <v>4606.5</v>
      </c>
      <c r="V12" s="69">
        <v>4700</v>
      </c>
      <c r="W12" s="70">
        <v>7750</v>
      </c>
      <c r="X12" s="71">
        <v>0</v>
      </c>
      <c r="Y12" s="72">
        <f>W12-X12</f>
        <v>7750</v>
      </c>
    </row>
    <row r="13" spans="1:27" ht="40" customHeight="1" thickBot="1" x14ac:dyDescent="0.2">
      <c r="A13" s="276" t="s">
        <v>118</v>
      </c>
      <c r="B13" s="16"/>
      <c r="C13" s="123"/>
      <c r="D13" s="99"/>
      <c r="E13" s="124"/>
      <c r="F13" s="115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95"/>
      <c r="S13" s="18" t="s">
        <v>27</v>
      </c>
      <c r="T13" s="18"/>
      <c r="U13" s="18" t="e">
        <f>U20+#REF!</f>
        <v>#REF!</v>
      </c>
      <c r="V13" s="18"/>
      <c r="W13" s="18" t="s">
        <v>27</v>
      </c>
      <c r="X13" s="18" t="s">
        <v>27</v>
      </c>
      <c r="Y13" s="36" t="s">
        <v>27</v>
      </c>
      <c r="Z13" s="4"/>
    </row>
    <row r="14" spans="1:27" ht="40" customHeight="1" x14ac:dyDescent="0.15">
      <c r="A14" s="15"/>
      <c r="B14" s="344" t="s">
        <v>117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5"/>
      <c r="S14" s="73" t="s">
        <v>27</v>
      </c>
      <c r="T14" s="74" t="s">
        <v>27</v>
      </c>
      <c r="U14" s="75"/>
      <c r="V14" s="73"/>
      <c r="W14" s="76" t="s">
        <v>27</v>
      </c>
      <c r="X14" s="77" t="s">
        <v>27</v>
      </c>
      <c r="Y14" s="78" t="s">
        <v>27</v>
      </c>
      <c r="Z14" s="4"/>
    </row>
    <row r="15" spans="1:27" ht="112.5" customHeight="1" x14ac:dyDescent="0.15">
      <c r="A15" s="8"/>
      <c r="B15" s="354" t="s">
        <v>116</v>
      </c>
      <c r="C15" s="355"/>
      <c r="D15" s="247" t="s">
        <v>70</v>
      </c>
      <c r="E15" s="248" t="s">
        <v>101</v>
      </c>
      <c r="F15" s="249" t="s">
        <v>67</v>
      </c>
      <c r="G15" s="159"/>
      <c r="H15" s="148"/>
      <c r="I15" s="147" t="s">
        <v>46</v>
      </c>
      <c r="J15" s="160" t="s">
        <v>27</v>
      </c>
      <c r="K15" s="79"/>
      <c r="L15" s="161" t="s">
        <v>27</v>
      </c>
      <c r="M15" s="147" t="s">
        <v>27</v>
      </c>
      <c r="N15" s="148" t="s">
        <v>47</v>
      </c>
      <c r="O15" s="80"/>
      <c r="P15" s="81"/>
      <c r="Q15" s="162" t="s">
        <v>27</v>
      </c>
      <c r="R15" s="82"/>
      <c r="S15" s="83">
        <v>8760</v>
      </c>
      <c r="T15" s="84"/>
      <c r="U15" s="85"/>
      <c r="V15" s="85"/>
      <c r="W15" s="86">
        <v>8760</v>
      </c>
      <c r="X15" s="33">
        <v>3</v>
      </c>
      <c r="Y15" s="56">
        <f>W15-X15</f>
        <v>8757</v>
      </c>
      <c r="Z15" s="4"/>
    </row>
    <row r="16" spans="1:27" ht="91.5" customHeight="1" thickBot="1" x14ac:dyDescent="0.2">
      <c r="A16" s="8"/>
      <c r="B16" s="356" t="s">
        <v>114</v>
      </c>
      <c r="C16" s="357"/>
      <c r="D16" s="250" t="s">
        <v>42</v>
      </c>
      <c r="E16" s="250" t="s">
        <v>115</v>
      </c>
      <c r="F16" s="251" t="s">
        <v>65</v>
      </c>
      <c r="G16" s="159"/>
      <c r="H16" s="148"/>
      <c r="I16" s="147"/>
      <c r="J16" s="160" t="s">
        <v>27</v>
      </c>
      <c r="K16" s="79"/>
      <c r="L16" s="161" t="s">
        <v>27</v>
      </c>
      <c r="M16" s="147" t="s">
        <v>27</v>
      </c>
      <c r="N16" s="148" t="s">
        <v>27</v>
      </c>
      <c r="O16" s="80"/>
      <c r="P16" s="163" t="s">
        <v>48</v>
      </c>
      <c r="Q16" s="162" t="s">
        <v>49</v>
      </c>
      <c r="R16" s="82"/>
      <c r="S16" s="87">
        <v>7020</v>
      </c>
      <c r="T16" s="88"/>
      <c r="U16" s="87"/>
      <c r="V16" s="87"/>
      <c r="W16" s="87">
        <v>7020</v>
      </c>
      <c r="X16" s="89">
        <v>0</v>
      </c>
      <c r="Y16" s="90">
        <f>W16-X16</f>
        <v>7020</v>
      </c>
      <c r="Z16" s="4"/>
    </row>
    <row r="17" spans="1:26" ht="40" customHeight="1" x14ac:dyDescent="0.15">
      <c r="A17" s="15"/>
      <c r="B17" s="358" t="s">
        <v>113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9"/>
      <c r="S17" s="73" t="s">
        <v>27</v>
      </c>
      <c r="T17" s="74"/>
      <c r="U17" s="75"/>
      <c r="V17" s="73"/>
      <c r="W17" s="76" t="s">
        <v>27</v>
      </c>
      <c r="X17" s="77" t="s">
        <v>27</v>
      </c>
      <c r="Y17" s="78" t="s">
        <v>27</v>
      </c>
      <c r="Z17" s="4"/>
    </row>
    <row r="18" spans="1:26" ht="119.25" customHeight="1" thickBot="1" x14ac:dyDescent="0.2">
      <c r="A18" s="372"/>
      <c r="B18" s="373" t="s">
        <v>112</v>
      </c>
      <c r="C18" s="342"/>
      <c r="D18" s="255" t="s">
        <v>75</v>
      </c>
      <c r="E18" s="256" t="s">
        <v>78</v>
      </c>
      <c r="F18" s="257" t="s">
        <v>76</v>
      </c>
      <c r="G18" s="174"/>
      <c r="H18" s="175"/>
      <c r="I18" s="213"/>
      <c r="J18" s="215"/>
      <c r="K18" s="176"/>
      <c r="L18" s="216"/>
      <c r="M18" s="214"/>
      <c r="N18" s="176"/>
      <c r="O18" s="217"/>
      <c r="P18" s="215"/>
      <c r="Q18" s="177"/>
      <c r="R18" s="178"/>
      <c r="S18" s="117"/>
      <c r="T18" s="118"/>
      <c r="U18" s="40"/>
      <c r="V18" s="119"/>
      <c r="W18" s="120"/>
      <c r="X18" s="121"/>
      <c r="Y18" s="122"/>
    </row>
    <row r="19" spans="1:26" ht="119.25" customHeight="1" thickBot="1" x14ac:dyDescent="0.2">
      <c r="A19" s="372"/>
      <c r="B19" s="342" t="s">
        <v>111</v>
      </c>
      <c r="C19" s="343"/>
      <c r="D19" s="258" t="s">
        <v>77</v>
      </c>
      <c r="E19" s="256" t="s">
        <v>124</v>
      </c>
      <c r="F19" s="259" t="s">
        <v>79</v>
      </c>
      <c r="G19" s="212"/>
      <c r="H19" s="175"/>
      <c r="I19" s="213"/>
      <c r="J19" s="215"/>
      <c r="K19" s="176"/>
      <c r="L19" s="216"/>
      <c r="M19" s="214"/>
      <c r="N19" s="176"/>
      <c r="O19" s="217"/>
      <c r="P19" s="215"/>
      <c r="Q19" s="177"/>
      <c r="R19" s="178"/>
      <c r="S19" s="125"/>
      <c r="T19" s="126"/>
      <c r="U19" s="39"/>
      <c r="V19" s="39"/>
      <c r="W19" s="39"/>
      <c r="X19" s="127"/>
      <c r="Y19" s="128"/>
    </row>
    <row r="20" spans="1:26" ht="40" customHeight="1" x14ac:dyDescent="0.15">
      <c r="A20" s="15"/>
      <c r="B20" s="344" t="s">
        <v>110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 s="73">
        <f>SUM(S21:S22)</f>
        <v>8710</v>
      </c>
      <c r="T20" s="74"/>
      <c r="U20" s="75"/>
      <c r="V20" s="73"/>
      <c r="W20" s="76">
        <f>W22+W21</f>
        <v>8710</v>
      </c>
      <c r="X20" s="77">
        <f>X22+X21</f>
        <v>19</v>
      </c>
      <c r="Y20" s="78">
        <f>Y22+Y21</f>
        <v>8691</v>
      </c>
      <c r="Z20" s="4"/>
    </row>
    <row r="21" spans="1:26" ht="284.25" customHeight="1" x14ac:dyDescent="0.15">
      <c r="A21" s="8"/>
      <c r="B21" s="346" t="s">
        <v>28</v>
      </c>
      <c r="C21" s="347"/>
      <c r="D21" s="260" t="s">
        <v>80</v>
      </c>
      <c r="E21" s="261" t="s">
        <v>86</v>
      </c>
      <c r="F21" s="262" t="s">
        <v>122</v>
      </c>
      <c r="G21" s="159" t="s">
        <v>36</v>
      </c>
      <c r="H21" s="148" t="s">
        <v>37</v>
      </c>
      <c r="I21" s="147"/>
      <c r="J21" s="160" t="s">
        <v>35</v>
      </c>
      <c r="K21" s="79"/>
      <c r="L21" s="161" t="s">
        <v>40</v>
      </c>
      <c r="M21" s="147" t="s">
        <v>38</v>
      </c>
      <c r="N21" s="148" t="s">
        <v>39</v>
      </c>
      <c r="O21" s="80"/>
      <c r="P21" s="81"/>
      <c r="Q21" s="162" t="s">
        <v>27</v>
      </c>
      <c r="R21" s="82"/>
      <c r="S21" s="83">
        <v>7300</v>
      </c>
      <c r="T21" s="84"/>
      <c r="U21" s="85"/>
      <c r="V21" s="85"/>
      <c r="W21" s="86">
        <v>7300</v>
      </c>
      <c r="X21" s="33">
        <v>18</v>
      </c>
      <c r="Y21" s="56">
        <f>W21-X21</f>
        <v>7282</v>
      </c>
      <c r="Z21" s="4"/>
    </row>
    <row r="22" spans="1:26" ht="99" customHeight="1" thickBot="1" x14ac:dyDescent="0.2">
      <c r="A22" s="8"/>
      <c r="B22" s="332" t="s">
        <v>41</v>
      </c>
      <c r="C22" s="364"/>
      <c r="D22" s="263" t="s">
        <v>81</v>
      </c>
      <c r="E22" s="264" t="s">
        <v>87</v>
      </c>
      <c r="F22" s="265" t="s">
        <v>109</v>
      </c>
      <c r="G22" s="223"/>
      <c r="H22" s="218" t="s">
        <v>27</v>
      </c>
      <c r="I22" s="223"/>
      <c r="J22" s="222"/>
      <c r="K22" s="164"/>
      <c r="L22" s="224"/>
      <c r="M22" s="223"/>
      <c r="N22" s="225"/>
      <c r="O22" s="219"/>
      <c r="P22" s="220" t="s">
        <v>27</v>
      </c>
      <c r="Q22" s="226"/>
      <c r="R22" s="221"/>
      <c r="S22" s="93">
        <v>1410</v>
      </c>
      <c r="T22" s="94"/>
      <c r="U22" s="95"/>
      <c r="V22" s="95"/>
      <c r="W22" s="96">
        <v>1410</v>
      </c>
      <c r="X22" s="34">
        <v>1</v>
      </c>
      <c r="Y22" s="97">
        <f>W22-X22</f>
        <v>1409</v>
      </c>
      <c r="Z22" s="4"/>
    </row>
    <row r="23" spans="1:26" ht="40" customHeight="1" thickBot="1" x14ac:dyDescent="0.2">
      <c r="A23" s="276" t="s">
        <v>107</v>
      </c>
      <c r="B23" s="16"/>
      <c r="C23" s="123"/>
      <c r="D23" s="99"/>
      <c r="E23" s="124"/>
      <c r="F23" s="115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95"/>
      <c r="S23" s="18" t="s">
        <v>27</v>
      </c>
      <c r="T23" s="18"/>
      <c r="U23" s="18" t="e">
        <f>U32+#REF!</f>
        <v>#REF!</v>
      </c>
      <c r="V23" s="18"/>
      <c r="W23" s="18" t="s">
        <v>27</v>
      </c>
      <c r="X23" s="18" t="s">
        <v>27</v>
      </c>
      <c r="Y23" s="36" t="s">
        <v>27</v>
      </c>
      <c r="Z23" s="4"/>
    </row>
    <row r="24" spans="1:26" ht="117" customHeight="1" x14ac:dyDescent="0.15">
      <c r="A24" s="274"/>
      <c r="B24" s="336" t="s">
        <v>29</v>
      </c>
      <c r="C24" s="337"/>
      <c r="D24" s="266" t="s">
        <v>71</v>
      </c>
      <c r="E24" s="267" t="s">
        <v>88</v>
      </c>
      <c r="F24" s="268" t="s">
        <v>94</v>
      </c>
      <c r="G24" s="179"/>
      <c r="H24" s="180"/>
      <c r="I24" s="233" t="s">
        <v>51</v>
      </c>
      <c r="J24" s="338" t="s">
        <v>52</v>
      </c>
      <c r="K24" s="339"/>
      <c r="L24" s="340" t="s">
        <v>53</v>
      </c>
      <c r="M24" s="341"/>
      <c r="N24" s="181" t="s">
        <v>54</v>
      </c>
      <c r="O24" s="236"/>
      <c r="P24" s="237"/>
      <c r="Q24" s="182" t="s">
        <v>55</v>
      </c>
      <c r="R24" s="183"/>
      <c r="S24" s="101">
        <v>45657</v>
      </c>
      <c r="T24" s="102"/>
      <c r="U24" s="39"/>
      <c r="V24" s="107"/>
      <c r="W24" s="108"/>
      <c r="X24" s="31"/>
      <c r="Y24" s="29"/>
    </row>
    <row r="25" spans="1:26" ht="115.5" customHeight="1" thickBot="1" x14ac:dyDescent="0.2">
      <c r="A25" s="275"/>
      <c r="B25" s="367" t="s">
        <v>30</v>
      </c>
      <c r="C25" s="368"/>
      <c r="D25" s="269" t="s">
        <v>82</v>
      </c>
      <c r="E25" s="270" t="s">
        <v>89</v>
      </c>
      <c r="F25" s="268" t="s">
        <v>94</v>
      </c>
      <c r="G25" s="184"/>
      <c r="H25" s="185"/>
      <c r="I25" s="369" t="s">
        <v>32</v>
      </c>
      <c r="J25" s="370"/>
      <c r="K25" s="370"/>
      <c r="L25" s="371"/>
      <c r="M25" s="369" t="s">
        <v>33</v>
      </c>
      <c r="N25" s="370"/>
      <c r="O25" s="370"/>
      <c r="P25" s="370"/>
      <c r="Q25" s="365" t="s">
        <v>31</v>
      </c>
      <c r="R25" s="366"/>
      <c r="S25" s="103">
        <v>19968</v>
      </c>
      <c r="T25" s="104"/>
      <c r="U25" s="40"/>
      <c r="V25" s="109"/>
      <c r="W25" s="110"/>
      <c r="X25" s="114"/>
      <c r="Y25" s="113"/>
    </row>
    <row r="26" spans="1:26" ht="153" customHeight="1" thickBot="1" x14ac:dyDescent="0.2">
      <c r="A26" s="275"/>
      <c r="B26" s="328" t="s">
        <v>68</v>
      </c>
      <c r="C26" s="329"/>
      <c r="D26" s="269" t="s">
        <v>72</v>
      </c>
      <c r="E26" s="270" t="s">
        <v>90</v>
      </c>
      <c r="F26" s="268" t="s">
        <v>73</v>
      </c>
      <c r="G26" s="184"/>
      <c r="H26" s="185"/>
      <c r="I26" s="202"/>
      <c r="J26" s="229"/>
      <c r="K26" s="186"/>
      <c r="L26" s="230"/>
      <c r="M26" s="203"/>
      <c r="N26" s="186"/>
      <c r="O26" s="234"/>
      <c r="P26" s="229"/>
      <c r="Q26" s="187"/>
      <c r="R26" s="188"/>
      <c r="S26" s="103"/>
      <c r="T26" s="104"/>
      <c r="U26" s="40"/>
      <c r="V26" s="109"/>
      <c r="W26" s="110"/>
      <c r="X26" s="114"/>
      <c r="Y26" s="113"/>
    </row>
    <row r="27" spans="1:26" ht="40" customHeight="1" thickBot="1" x14ac:dyDescent="0.2">
      <c r="A27" s="276" t="s">
        <v>108</v>
      </c>
      <c r="B27" s="16"/>
      <c r="C27" s="123"/>
      <c r="D27" s="99"/>
      <c r="E27" s="124"/>
      <c r="F27" s="115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95"/>
      <c r="S27" s="18" t="s">
        <v>27</v>
      </c>
      <c r="T27" s="18"/>
      <c r="U27" s="18" t="e">
        <f>U36+#REF!</f>
        <v>#REF!</v>
      </c>
      <c r="V27" s="18"/>
      <c r="W27" s="18" t="s">
        <v>27</v>
      </c>
      <c r="X27" s="18" t="s">
        <v>27</v>
      </c>
      <c r="Y27" s="36" t="s">
        <v>27</v>
      </c>
      <c r="Z27" s="4"/>
    </row>
    <row r="28" spans="1:26" ht="115.5" customHeight="1" thickBot="1" x14ac:dyDescent="0.2">
      <c r="A28" s="273"/>
      <c r="B28" s="326" t="s">
        <v>69</v>
      </c>
      <c r="C28" s="327"/>
      <c r="D28" s="271" t="s">
        <v>83</v>
      </c>
      <c r="E28" s="272" t="s">
        <v>91</v>
      </c>
      <c r="F28" s="259" t="s">
        <v>100</v>
      </c>
      <c r="G28" s="189"/>
      <c r="H28" s="190"/>
      <c r="I28" s="227"/>
      <c r="J28" s="231" t="s">
        <v>92</v>
      </c>
      <c r="K28" s="191"/>
      <c r="L28" s="232"/>
      <c r="M28" s="228"/>
      <c r="N28" s="191"/>
      <c r="O28" s="235"/>
      <c r="P28" s="238"/>
      <c r="Q28" s="192"/>
      <c r="R28" s="193"/>
      <c r="S28" s="105"/>
      <c r="T28" s="106"/>
      <c r="U28" s="40"/>
      <c r="V28" s="111"/>
      <c r="W28" s="112"/>
      <c r="X28" s="32"/>
      <c r="Y28" s="30"/>
    </row>
    <row r="29" spans="1:26" ht="70.5" customHeight="1" x14ac:dyDescent="0.15">
      <c r="T29" s="9"/>
      <c r="U29" s="9"/>
      <c r="V29" s="9"/>
      <c r="W29" s="9"/>
      <c r="X29" s="9"/>
      <c r="Y29" s="9"/>
    </row>
    <row r="30" spans="1:26" x14ac:dyDescent="0.15">
      <c r="T30" s="9"/>
      <c r="U30" s="9"/>
      <c r="V30" s="9"/>
      <c r="W30" s="9"/>
      <c r="X30" s="9"/>
      <c r="Y30" s="9"/>
    </row>
    <row r="31" spans="1:26" x14ac:dyDescent="0.15">
      <c r="T31" s="9"/>
      <c r="U31" s="9"/>
      <c r="V31" s="9"/>
      <c r="W31" s="9"/>
      <c r="X31" s="9"/>
      <c r="Y31" s="9"/>
    </row>
    <row r="72" spans="7:13" ht="28.5" customHeight="1" x14ac:dyDescent="0.15">
      <c r="G72" s="42"/>
      <c r="H72" s="42"/>
      <c r="I72" s="42"/>
      <c r="J72" s="42"/>
      <c r="K72" s="42"/>
      <c r="L72" s="42"/>
      <c r="M72" s="42"/>
    </row>
    <row r="73" spans="7:13" ht="39" customHeight="1" x14ac:dyDescent="0.15">
      <c r="G73" s="42"/>
      <c r="H73" s="42"/>
      <c r="I73" s="42"/>
      <c r="J73" s="42"/>
      <c r="K73" s="42"/>
      <c r="L73" s="42"/>
      <c r="M73" s="42"/>
    </row>
  </sheetData>
  <mergeCells count="54">
    <mergeCell ref="B22:C22"/>
    <mergeCell ref="Q25:R25"/>
    <mergeCell ref="B25:C25"/>
    <mergeCell ref="I25:L25"/>
    <mergeCell ref="A18:A19"/>
    <mergeCell ref="B18:C18"/>
    <mergeCell ref="M25:P25"/>
    <mergeCell ref="B14:R14"/>
    <mergeCell ref="B15:C15"/>
    <mergeCell ref="B16:C16"/>
    <mergeCell ref="B17:R17"/>
    <mergeCell ref="Q9:R9"/>
    <mergeCell ref="B9:C9"/>
    <mergeCell ref="J9:K9"/>
    <mergeCell ref="B12:C12"/>
    <mergeCell ref="B28:C28"/>
    <mergeCell ref="B26:C26"/>
    <mergeCell ref="M3:M4"/>
    <mergeCell ref="R3:R4"/>
    <mergeCell ref="B10:C10"/>
    <mergeCell ref="F3:F4"/>
    <mergeCell ref="N3:N4"/>
    <mergeCell ref="O3:O4"/>
    <mergeCell ref="B24:C24"/>
    <mergeCell ref="J24:K24"/>
    <mergeCell ref="L24:M24"/>
    <mergeCell ref="B19:C19"/>
    <mergeCell ref="B20:R20"/>
    <mergeCell ref="B21:C21"/>
    <mergeCell ref="A11:E11"/>
    <mergeCell ref="Q8:R8"/>
    <mergeCell ref="B8:C8"/>
    <mergeCell ref="L8:M8"/>
    <mergeCell ref="P3:P4"/>
    <mergeCell ref="Q3:Q4"/>
    <mergeCell ref="D3:D4"/>
    <mergeCell ref="A5:E5"/>
    <mergeCell ref="B6:R6"/>
    <mergeCell ref="B7:C7"/>
    <mergeCell ref="G7:J7"/>
    <mergeCell ref="M7:O7"/>
    <mergeCell ref="A1:Y1"/>
    <mergeCell ref="A3:C4"/>
    <mergeCell ref="E3:E4"/>
    <mergeCell ref="G3:G4"/>
    <mergeCell ref="H3:H4"/>
    <mergeCell ref="I3:I4"/>
    <mergeCell ref="V3:W3"/>
    <mergeCell ref="X3:X4"/>
    <mergeCell ref="J3:J4"/>
    <mergeCell ref="K3:K4"/>
    <mergeCell ref="L3:L4"/>
    <mergeCell ref="T3:T4"/>
    <mergeCell ref="Y3:Y4"/>
  </mergeCells>
  <phoneticPr fontId="19"/>
  <pageMargins left="0.39370078740157483" right="0.39370078740157483" top="0.11811023622047245" bottom="0.19685039370078741" header="0.19685039370078741" footer="0.39370078740157483"/>
  <pageSetup paperSize="8" scale="30" orientation="landscape" r:id="rId1"/>
  <headerFooter alignWithMargins="0">
    <oddHeader>&amp;R&amp;12&amp;D</oddHeader>
    <oddFooter>&amp;R&amp;P</oddFooter>
  </headerFooter>
  <rowBreaks count="1" manualBreakCount="1">
    <brk id="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0514</vt:lpstr>
    </vt:vector>
  </TitlesOfParts>
  <Company>jta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調査企画部</dc:creator>
  <cp:lastModifiedBy>Microsoft Office ユーザー</cp:lastModifiedBy>
  <cp:lastPrinted>2017-05-30T03:25:46Z</cp:lastPrinted>
  <dcterms:created xsi:type="dcterms:W3CDTF">2005-02-04T01:20:14Z</dcterms:created>
  <dcterms:modified xsi:type="dcterms:W3CDTF">2017-06-09T05:34:26Z</dcterms:modified>
</cp:coreProperties>
</file>